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52" activeTab="3"/>
  </bookViews>
  <sheets>
    <sheet name="T-Gimnazija-nasl" sheetId="1" r:id="rId1"/>
    <sheet name="T-Gimnazija-rek" sheetId="2" r:id="rId2"/>
    <sheet name="T-Gimnazija-uvjeti" sheetId="3" r:id="rId3"/>
    <sheet name="T-Gimnazija-GRĐ&amp;OBR" sheetId="4" r:id="rId4"/>
    <sheet name="T-Gimnazija-prilozi" sheetId="5" r:id="rId5"/>
  </sheets>
  <definedNames>
    <definedName name="_xlnm.Print_Area" localSheetId="3">'T-Gimnazija-GRĐ&amp;OBR'!$A$1:$G$191</definedName>
    <definedName name="_xlnm.Print_Area" localSheetId="0">'T-Gimnazija-nasl'!$A$1:$K$77</definedName>
    <definedName name="_xlnm.Print_Area" localSheetId="1">'T-Gimnazija-rek'!$A$1:$G$57</definedName>
  </definedNames>
  <calcPr fullCalcOnLoad="1"/>
</workbook>
</file>

<file path=xl/sharedStrings.xml><?xml version="1.0" encoding="utf-8"?>
<sst xmlns="http://schemas.openxmlformats.org/spreadsheetml/2006/main" count="511" uniqueCount="226">
  <si>
    <t>Redni      broj</t>
  </si>
  <si>
    <t>Opis stavke</t>
  </si>
  <si>
    <t>Jed</t>
  </si>
  <si>
    <t>Količina</t>
  </si>
  <si>
    <t>jedinična</t>
  </si>
  <si>
    <t>Iznos</t>
  </si>
  <si>
    <t>mjere</t>
  </si>
  <si>
    <t>cijena</t>
  </si>
  <si>
    <t>KN</t>
  </si>
  <si>
    <t>001.</t>
  </si>
  <si>
    <t>002.</t>
  </si>
  <si>
    <t>003.</t>
  </si>
  <si>
    <t>004.</t>
  </si>
  <si>
    <t>kom</t>
  </si>
  <si>
    <t xml:space="preserve"> </t>
  </si>
  <si>
    <t xml:space="preserve">                                            P D V   25% </t>
  </si>
  <si>
    <t xml:space="preserve">   KN</t>
  </si>
  <si>
    <t>S V E U K U P N O  (Sveukupna cijena sa PDV-om)</t>
  </si>
  <si>
    <t>"MAJCEN" d.o.o., Vinica, Vrtna ulica 4</t>
  </si>
  <si>
    <t>komplet</t>
  </si>
  <si>
    <t>REKAPITULACIJA SVIH RADOVA</t>
  </si>
  <si>
    <t>PDV 25% :</t>
  </si>
  <si>
    <t>OIB: 98610341022</t>
  </si>
  <si>
    <t>Ivica Majcen, dipl.ing.arh., A 262 ; OIB: 79400317180</t>
  </si>
  <si>
    <t>REKAPITULACIJA</t>
  </si>
  <si>
    <t>UKUPNA CIJENA SVIH RADOVA   :</t>
  </si>
  <si>
    <t>SVEUKUPNA   CIJENA  SVIH RADOVA :</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</si>
  <si>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</si>
  <si>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</si>
  <si>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</si>
  <si>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</si>
  <si>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</si>
  <si>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</si>
  <si>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</si>
  <si>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</si>
  <si>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</si>
  <si>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</si>
  <si>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</si>
  <si>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</si>
  <si>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</si>
  <si>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</si>
  <si>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</si>
  <si>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</si>
  <si>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</si>
  <si>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</si>
  <si>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</si>
  <si>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</si>
  <si>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</si>
  <si>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</si>
  <si>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</si>
  <si>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</si>
  <si>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</si>
  <si>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</si>
  <si>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</si>
  <si>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</si>
  <si>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</si>
  <si>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</si>
  <si>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</si>
  <si>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</si>
  <si>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</si>
  <si>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</si>
  <si>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</si>
  <si>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</si>
  <si>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</si>
  <si>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</si>
  <si>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OBNOVA I SANACIJA FASADE  </t>
  </si>
  <si>
    <t xml:space="preserve">STAROG DIJELA ŠKOLSKE ZGRADE PRVE GIMNAZIJE VARAŽDIN </t>
  </si>
  <si>
    <t xml:space="preserve">Varaždin, Ulica Petra Preradovića 14, na k.č. br. 1458, k.o. Varaždin </t>
  </si>
  <si>
    <t>ARHITEKTONSKI</t>
  </si>
  <si>
    <t>oznaka / tehnički dnevnik projekta:</t>
  </si>
  <si>
    <t>23-AT-2020</t>
  </si>
  <si>
    <t xml:space="preserve">projektant :            </t>
  </si>
  <si>
    <t xml:space="preserve">Vinica, kolovoz 2020.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</si>
  <si>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</si>
  <si>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</si>
  <si>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</si>
  <si>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</si>
  <si>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</si>
  <si>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OBNOVA I SANACIJA FASADE </t>
  </si>
  <si>
    <t xml:space="preserve">TROŠKOVNIK GRAĐEVINSKO-OBRTNIČKIH RADOVA   </t>
  </si>
  <si>
    <t>projektant :</t>
  </si>
  <si>
    <t>PRVA GIMNAZIJA VARAŽDIN,</t>
  </si>
  <si>
    <t>namjena građevina :</t>
  </si>
  <si>
    <t>STARI DIO ŠKOLSKE ZGRADE PRVE GIMNAZIJE VARAŽDIN</t>
  </si>
  <si>
    <t>radovi održavanja građevine; prema / u skladu sa :</t>
  </si>
  <si>
    <t>(NN br. 122/14; članak 9. i 11.)</t>
  </si>
  <si>
    <t>Pravilnik o održavanju građevina</t>
  </si>
  <si>
    <t>OBNOVA I SANACIJA FASADE STAROG DIJELA</t>
  </si>
  <si>
    <t>ŠKOLSKE ZGRADE PRVE GIMNAZIJE VARAŽDIN</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</si>
  <si>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</si>
  <si>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</si>
  <si>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</si>
  <si>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</si>
  <si>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</si>
  <si>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</si>
  <si>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</si>
  <si>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</si>
  <si>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</si>
  <si>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</si>
  <si>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</si>
  <si>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</si>
  <si>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</si>
  <si>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 odstranjivanje žbuke, čišćenje površine, otpremanje i zbrinjavanje otpada</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</si>
  <si>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</si>
  <si>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</si>
  <si>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</si>
  <si>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</si>
  <si>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</si>
  <si>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</si>
  <si>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</si>
  <si>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</si>
  <si>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</si>
  <si>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Odstranjivanje ručnim otkljucavanjem trošnih, dotrajalih i za podlogu nevezanih i/ili slabo vezanih dijelova izvorne vanjske (fasadne) žbuke, na fasadnim zidovima i parapetima/soklima fasadnih zidova. Žbuka se ručno otkljucava do zdrave podloge (ziđa), s time da se u potpunosti uklanja oštećena i/ili trošna, labavo/slabo vezana žbuka na ustanovljenoj površini, pri čemu se u zoni obruba površine koja se rtzgrađuje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</si>
  <si>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</si>
  <si>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</si>
  <si>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</si>
  <si>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 xml:space="preserve">Dobavljanje sveg potrebnog materijala, priprema/izrada mortova te izvedba oštećenog dijela vijenca na južnoj fasadi.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</si>
  <si>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</si>
  <si>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</si>
  <si>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</si>
  <si>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</si>
  <si>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</si>
  <si>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U cijenu stavke uključiti i postavu zaštitnog zastora od jutenih ili plastičnih traka, koje se postavljaju na vanjskoj strani skele, po čitavoj površini. </t>
  </si>
  <si>
    <t>Dobava sveg potrebnog materijala te izvedba zaštitnog podišta po krovnim kosinama na krovovoma susjednih zgrada uz zabatne zidove fasade (dio zapadne fasade i dio sjeverne fasade), koje se izvodi u svrhu postave fasadne skele. Podišta izraditi po krovnoj kosini, od drvenih dasaka, platica i/ili ukočenih drvenih ploča (OSB ili sl.), sa svim potrebnim elementima ukručivanja i osiguranja za postavu cjevne skele. Širina podišta po krovnoj kosini cca 1,5m od zabatnog zida; postava podišta po čitavoj duljini krovne kosine.</t>
  </si>
  <si>
    <t xml:space="preserve">U cijenu stavke uključiti i postavu odgovarajuće zaštite krovnog pokrova ispod podišta (npr. građevinska tkanina i/ili geotekstil u dva sloja ili sl.). </t>
  </si>
  <si>
    <t>Obračun po stvarnoj površini (tj., po krovnoj kosini) gotovog podišta.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</si>
  <si>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</si>
  <si>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</si>
  <si>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U cijenu uračunati i postavu jednog sloja bitumenizirane ljepenke na podlogu prije postava okapnog lima.</t>
  </si>
  <si>
    <t>Stavka također obuhvaća i odstranjivanje postojeće žbuke u pojasevima širine  cca 10 cm na pozicijama na kojima je potrebno izvršiti zamjenu limenih ravnih opšava razdjelnih vijenaca i natprozorskih istaka na kojima je limeni opšav oštećen i/ili prohrđao do stupnja koji nije moguće sanirati na drugi način, kako bi se oslobodila površina zida za postavu/učvršćenje novog opšava.</t>
  </si>
  <si>
    <t>Dobavljanje sveg potrebnog materijala, te izrada, dobava na gradilište i montaža  ravnog limenog opšava na okapnici razdjelnih profiliranih vijenca i natprozorskih istaka na fasadi, uz prethodno skidanje postojećeg, oštećenog i/ili prohrđalog limenog opšava, koji nije moguće sanirati na drugi način (bojanjem ili sl.). Opšav se izradi od pocinčanog čeličnog  lima d=0,60 mm, u profilaciji sukladnoj postojećem okapu, razvijene širine također prilagođene postojećoj. Pričvrščivanje lima okapnice na površinu zida/istaku opeke vršiti na klasičan način, pomoću usukane pocinčane žice nalemljene na donju stranu horizontalnog dijela lima, koja se povezuje i priteže na klin i/ili čavao koji se zabije u rešku opeke zida prije žbukanja fasade.  Vertikalni dio lima učvrščuje se klinovima.</t>
  </si>
  <si>
    <t>Bočno spajanje novih dijelova opšava s postojećem izvesti preklapanjem i lemljenjem, i/ili pertlanjem; postupak prilagoditi poziciji i profilaciji elemeta.</t>
  </si>
  <si>
    <t>a) razvijena širina RŠ=50cm</t>
  </si>
  <si>
    <t>b) razvijena širina RŠ=33,3cm</t>
  </si>
  <si>
    <t>c) razvijena širina RŠ=25cm</t>
  </si>
  <si>
    <t xml:space="preserve">Odstranjivanje postojećih slojeva završnog dekorativnog sloja boje na površinama fasade na kojima se ne vrše intervencije na žbuci (vidi: 1.3. ZIDARSKI, SANACIJSKI ZIDARSKI I FASADERSKI RADOVI). </t>
  </si>
  <si>
    <t xml:space="preserve">Postojeći oslabljeni slojevi skidaju se ručnim postupcima (struganje, četkanje, brušenje i sl.)  i/ili umjerenim strojnim postupcima odgovarajućim ručnim električnim alatima (brusilice i sl.),do sloja završne žbuke. Prije izvedbe potrebno je lokalno ocjenjiti potrebni stupanj abrazije površine, ovisno o stupnju prijonjivosti i čvrstoće sloja boje, što se treba činiti komislijski predstavnik konzervatorskog odjela, nadzorni inženjer i projektant/izrađivač ovog troškovnika.  </t>
  </si>
  <si>
    <t xml:space="preserve">Po uklanjanju slojeva boje na površinama na kojima je to potrebno, kompletnu površinu fasade na kojoj se zadržava postojeća žbuka (sa ili bez sloja postojeće boje) potrebno je mehanički otprašiti otpuhivanjem zrakom pod tlakom, te potom isprati  mlazom vode niskog tlaka, s potpunim odstranjivanjem prašine. Ukoliko se ocjeni da površine na kojim se postojeća boja, zbog kompaktnosti i čvrstoće, ne odstranjuje imaju zaprljanja tvarima koje se ne mogu sklinuti otprašivanjem i/ili pranjem mlazom vode, iste treba oprati primjenom blagim rastvorom odgovarajućeg deterdženta, što se utvrđuje lokalno.  </t>
  </si>
  <si>
    <t xml:space="preserve">Podloga prije nanošenja boje mora biti nosiva, otprašena, oprana, osušena i čista. Priprema površine, kako ploha zatečene očuvane žbuke (sa ili bez boje), tako i nove žbuke, izvršena je u sklopu zidarski/fasaderskih radova (vidi: 1.3. ZIDARSKI, SANACIJSKI ZIDARSKI I FASADERSKI RADOVI).  </t>
  </si>
  <si>
    <t xml:space="preserve">Dobavljanje sveg potrebnog materijala, te bojanje u dva sloja kompletne površine fasade, uključivo sve istake i profilacije, mineralnim, prirodnim, na bazi vapna, hidrofobnim bojama, koje fizički vežu sa žbukom, ne primaju vlagu iz atmosfere, ali omogućuju trasport vlage i vodene pare iz unutrašnjeg prostora i zidne mase u vanjski prostor/atmosferu. </t>
  </si>
  <si>
    <t xml:space="preserve">Prije nanošenja boje, plohu treba impregnirati odgovarajućim temeljnim premazom/primerom, usklađenim sa odabranom vrstom/materijalom  završne boje.  </t>
  </si>
  <si>
    <t>U cijenu stavke uključiti i zaštitu fasadne stolarije (prozora i ostalih otvora) prilikom izvođenja radova odgovarajućom zaštitom (postava zaštitnih folija i/ili ploča i sl.).</t>
  </si>
  <si>
    <t xml:space="preserve">Završna dekorativna boja nanosi se u dva sukcesivna sloja/premaza. Premaz treba biti maksimalne pokrivnosti, visokog stupnja bjeline i dobre otpornosti na mokru abraziju. </t>
  </si>
  <si>
    <t>Bojanje površina u dvije boje/tona; boju, kako po vrsti matrijala, tako i po vrsti boje/tona, definirati u dogovoru predstavnika konzervatorskog odjela, nadzora, projektanta ovog troškovnika i predstavnika investitora. Izraditi do tri pokusna uzorka.</t>
  </si>
  <si>
    <t>Bojanje površina u jednoj boji/tona; boju, kako po vrsti matrijala, tako i po vrsti boje/tona (prema RAL karti; varijanta bijele), definirati u dogovoru predstavnika konzervatorskog odjela, nadzora, projektanta ovog troškovnika i predstavnika investitora. Izraditi do tri pokusna uzorka.</t>
  </si>
  <si>
    <t xml:space="preserve">Dobavljanje sveg potrebnog materijala, te obnova boje/bojanje metalnih/ (čeličnih/željeznih) kapaka podrumskih otvora u parapetnima fasade (na južnoj i istočnoj fasadi), uključivo i bojanje okvira istih ugrađenih u zid. Bojanje kapaka i okvira obostrano. </t>
  </si>
  <si>
    <t>U cijenu stavke uključiti i zaštitu neposredne okolne površine fasade odgovarajućom zaštitom od zaprljanja bojom za metal (postava zaštitnih traka ili sl.).</t>
  </si>
  <si>
    <t>TESARSKI RADOVI; RADNA SKELA</t>
  </si>
  <si>
    <t>ZIDARSKI, SANACIJSKI ZIDARSKI I FASADERSKI RADOVI</t>
  </si>
  <si>
    <t>LIMARSKI RADOVI</t>
  </si>
  <si>
    <t>LIČILAČKI FASADERSKI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</si>
  <si>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</si>
  <si>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</si>
  <si>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</si>
  <si>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</si>
  <si>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</si>
  <si>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</si>
  <si>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</si>
  <si>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</si>
  <si>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</si>
  <si>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</si>
  <si>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</si>
  <si>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i Pravilnik o tehničkom pregledu građevine (NN br. 46/18 i 98/19).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</si>
  <si>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</si>
  <si>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</si>
  <si>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</si>
  <si>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</si>
  <si>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</si>
  <si>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</si>
  <si>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</si>
  <si>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</si>
  <si>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</si>
  <si>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</si>
  <si>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</si>
  <si>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</si>
  <si>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</si>
  <si>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</si>
  <si>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</si>
  <si>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</si>
  <si>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</si>
  <si>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Dobavljanje sveg potrebnog materijala, te izrada/postava zaštitne radne ograde oko zgrade, u zoni uličnih fasada (južna i zapadna fasada; prema Pavlinskoj ulici i Ulici Petra Preradovića), kao i u dvorištu (zapadna i sjeverna fasada).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</si>
  <si>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</si>
  <si>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</si>
  <si>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</si>
  <si>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</si>
  <si>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t xml:space="preserve">Količine stavke su procjenjene temeljem vizualnog pregleda i analize na cca 10% ukupne razvijene površine fasade,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</si>
  <si>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</si>
  <si>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</si>
  <si>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</si>
  <si>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 xml:space="preserve">Količine stavke su procjenjene temeljem vizualnog pregleda i analize ukupne razvijene duljine opšava,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</si>
  <si>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m</t>
    </r>
    <r>
      <rPr>
        <vertAlign val="superscript"/>
        <sz val="9"/>
        <rFont val="Zurich Lt BT"/>
        <family val="2"/>
      </rPr>
      <t>1</t>
    </r>
  </si>
  <si>
    <r>
      <t>Obračun po m</t>
    </r>
    <r>
      <rPr>
        <vertAlign val="superscript"/>
        <sz val="9"/>
        <rFont val="Zurich Lt BT"/>
        <family val="2"/>
      </rPr>
      <t>2</t>
    </r>
    <r>
      <rPr>
        <sz val="9"/>
        <rFont val="Zurich Lt BT"/>
        <family val="2"/>
      </rPr>
      <t xml:space="preserve"> fasade. </t>
    </r>
  </si>
  <si>
    <r>
      <t>Obračun po m</t>
    </r>
    <r>
      <rPr>
        <vertAlign val="superscript"/>
        <sz val="9"/>
        <rFont val="Zurich Lt BT"/>
        <family val="2"/>
      </rPr>
      <t>2</t>
    </r>
    <r>
      <rPr>
        <sz val="9"/>
        <rFont val="Zurich Lt BT"/>
        <family val="2"/>
      </rPr>
      <t xml:space="preserve">  razvijene površine fasade.</t>
    </r>
  </si>
  <si>
    <t>Dobavljanje sveg potrebnog materijala, te popravci bojom površina limenih opšava na fasadi od pocinčanog čeličnog lima na pozicijama na kojima postoji hrđanje, ali stupanj istog nije takav da bi bila potrebna zamjena opšava.</t>
  </si>
  <si>
    <t>U cijenu stavke uključiti i pripremu metalnih površina i čišćenje istih od postojećih naslaga/slojeva boje i/ili hrđe do metalne površine, ručnim ili strojnim sredstvima (četkanje, brušenje i sl.).</t>
  </si>
  <si>
    <t>U cijenu stavke uključiti i pripremu metalne površine i čišćenje pohrđane površine od hrđe do metalne površine, ručnim ili strojnim sredstvima (četkanje, brušenje i sl.).</t>
  </si>
  <si>
    <t>Bojanje metalnih površina izvesti u četiri sloja, i to dva premaza temeljnim naličem i dva premaza završnim naličem. Primijeniti odgovarajući sustav boja za metal (mat ili polumat). ; ton boje prema RAL karti (bijela).</t>
  </si>
  <si>
    <t>Bojanje očišćene metalne površine izvesti u tri sloja, i to jedan premaz temeljnim naličem i dva premaza završnim naličem. Primijeniti odgovarajući sustav boja za metal (mat ili polumat). ; ton boje prema RAL karti (cink-siva).</t>
  </si>
  <si>
    <r>
      <t>Obračun po m</t>
    </r>
    <r>
      <rPr>
        <vertAlign val="superscript"/>
        <sz val="9"/>
        <rFont val="Zurich Lt BT"/>
        <family val="2"/>
      </rPr>
      <t>2</t>
    </r>
    <r>
      <rPr>
        <sz val="9"/>
        <rFont val="Zurich Lt BT"/>
        <family val="2"/>
      </rPr>
      <t xml:space="preserve">  razvijene površine, obostrano.</t>
    </r>
  </si>
  <si>
    <r>
      <t>Obračun po m</t>
    </r>
    <r>
      <rPr>
        <vertAlign val="superscript"/>
        <sz val="9"/>
        <rFont val="Zurich Lt BT"/>
        <family val="2"/>
      </rPr>
      <t>2</t>
    </r>
    <r>
      <rPr>
        <sz val="9"/>
        <rFont val="Zurich Lt BT"/>
        <family val="2"/>
      </rPr>
      <t xml:space="preserve">  razvijene površine.</t>
    </r>
  </si>
  <si>
    <t>I GRAĐEVINSKI RADOVI</t>
  </si>
  <si>
    <t xml:space="preserve">I 1.  PRIPREMNI RADOVI </t>
  </si>
  <si>
    <t>I 1.</t>
  </si>
  <si>
    <t>UKUPNO: I 1. PRIPREMNI RADOVI</t>
  </si>
  <si>
    <t xml:space="preserve">I 2.  TESARSKI RADOVI; RADNA SKELA </t>
  </si>
  <si>
    <t>I 2.</t>
  </si>
  <si>
    <t>I 3. ZIDARSKI, SANACIJSKI ZIDARSKI I FASADERSKI RADOVI</t>
  </si>
  <si>
    <t>I 3.</t>
  </si>
  <si>
    <t>UKUPNO: I 3. ZIDARSKI, SANACIJSKI ZIDARSKI I FASADERSKI RADOVI</t>
  </si>
  <si>
    <t>II OBRTNIČKI RADOVI</t>
  </si>
  <si>
    <t>II 1. LIMARSKI RADOVI</t>
  </si>
  <si>
    <t>II 1.</t>
  </si>
  <si>
    <t>UKUPNO: II 1. LIMARSKI RADOVI</t>
  </si>
  <si>
    <t>II 2. LIČILAČKI FASADERSKI RADOVI</t>
  </si>
  <si>
    <t>II 2.</t>
  </si>
  <si>
    <t>II .2.</t>
  </si>
  <si>
    <t>UKUPNO: II 2. LIČILAČKI FASADERSKI RADOVI</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</si>
  <si>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</si>
  <si>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</si>
  <si>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</si>
  <si>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</si>
  <si>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PRILOZI TROŠKOVNIKU</t>
  </si>
  <si>
    <t>Vinica, prosinac 2021. / svibanj 2022.</t>
  </si>
  <si>
    <t>UKUPNO: I 2. TESARSKI RADOVI; RADNA SKELA</t>
  </si>
  <si>
    <t>Andreja Kokot, arh. tehn.</t>
  </si>
  <si>
    <t>Vinica, prosinac 2021./svibanj 2022.</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</si>
</sst>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2">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color indexed="62"/>
      <name val="Arial"/>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4" tint="-0.4999699890613556"/>
      <name val="Arial"/>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3" fillId="0" borderId="7" applyNumberFormat="0" applyFill="0" applyAlignment="0" applyProtection="0"/>
    <xf numFmtId="0" fontId="74" fillId="31"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7">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right"/>
    </xf>
    <xf numFmtId="4" fontId="2" fillId="0" borderId="0" xfId="0" applyNumberFormat="1" applyFont="1" applyAlignment="1">
      <alignment horizontal="justify"/>
    </xf>
    <xf numFmtId="0" fontId="2" fillId="0" borderId="0" xfId="0" applyFont="1" applyAlignment="1">
      <alignment horizontal="justify" vertical="top" wrapText="1"/>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0" xfId="0" applyNumberFormat="1" applyFont="1" applyAlignment="1">
      <alignment horizontal="right"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1"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2" applyFont="1" applyAlignment="1">
      <alignment vertical="top"/>
      <protection/>
    </xf>
    <xf numFmtId="0" fontId="2" fillId="0" borderId="0" xfId="52" applyFont="1" applyAlignment="1">
      <alignment horizontal="center" vertical="top"/>
      <protection/>
    </xf>
    <xf numFmtId="0" fontId="18" fillId="0" borderId="0" xfId="52" applyFont="1" applyAlignment="1">
      <alignment/>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Border="1" applyAlignment="1">
      <alignment vertical="top"/>
      <protection/>
    </xf>
    <xf numFmtId="0" fontId="2" fillId="0" borderId="0" xfId="52" applyFont="1" applyBorder="1" applyAlignment="1">
      <alignment horizontal="center" vertical="top"/>
      <protection/>
    </xf>
    <xf numFmtId="0" fontId="3" fillId="0" borderId="0" xfId="52" applyFont="1" applyBorder="1" applyAlignment="1">
      <alignment horizontal="left" vertical="top" wrapText="1"/>
      <protection/>
    </xf>
    <xf numFmtId="4" fontId="2" fillId="0" borderId="0" xfId="52" applyNumberFormat="1" applyFont="1" applyBorder="1" applyAlignment="1">
      <alignment horizontal="right"/>
      <protection/>
    </xf>
    <xf numFmtId="0" fontId="0" fillId="0" borderId="0" xfId="52" applyFont="1" applyAlignment="1">
      <alignment vertical="top"/>
      <protection/>
    </xf>
    <xf numFmtId="0" fontId="0" fillId="0" borderId="0" xfId="52" applyFont="1" applyAlignment="1">
      <alignment horizontal="center" vertical="top"/>
      <protection/>
    </xf>
    <xf numFmtId="0" fontId="0" fillId="0" borderId="0" xfId="52" applyFont="1">
      <alignment/>
      <protection/>
    </xf>
    <xf numFmtId="0" fontId="1" fillId="0" borderId="0" xfId="52" applyFont="1">
      <alignment/>
      <protection/>
    </xf>
    <xf numFmtId="4" fontId="1" fillId="0" borderId="0" xfId="52" applyNumberFormat="1" applyFont="1">
      <alignment/>
      <protection/>
    </xf>
    <xf numFmtId="4" fontId="1" fillId="0" borderId="0" xfId="52" applyNumberFormat="1" applyFont="1" applyAlignment="1">
      <alignment horizontal="right"/>
      <protection/>
    </xf>
    <xf numFmtId="4" fontId="3" fillId="0" borderId="10" xfId="52" applyNumberFormat="1" applyFont="1" applyBorder="1" applyAlignment="1">
      <alignment horizontal="right" vertical="center" wrapText="1"/>
      <protection/>
    </xf>
    <xf numFmtId="0" fontId="8" fillId="0" borderId="0" xfId="52" applyFont="1" applyAlignment="1">
      <alignment horizontal="left" vertical="top"/>
      <protection/>
    </xf>
    <xf numFmtId="0" fontId="19" fillId="0" borderId="0" xfId="52" applyFont="1" applyAlignment="1">
      <alignment/>
      <protection/>
    </xf>
    <xf numFmtId="4" fontId="3" fillId="0" borderId="0" xfId="52" applyNumberFormat="1" applyFont="1" applyBorder="1" applyAlignment="1">
      <alignment horizontal="right" vertical="center" wrapText="1"/>
      <protection/>
    </xf>
    <xf numFmtId="0" fontId="2" fillId="0" borderId="11" xfId="52" applyFont="1" applyBorder="1" applyAlignment="1">
      <alignment horizontal="right" vertical="top"/>
      <protection/>
    </xf>
    <xf numFmtId="0" fontId="2" fillId="0" borderId="0" xfId="52" applyFont="1" applyAlignment="1">
      <alignment horizontal="right" vertical="top"/>
      <protection/>
    </xf>
    <xf numFmtId="0" fontId="10" fillId="33" borderId="11" xfId="52" applyFont="1" applyFill="1" applyBorder="1" applyAlignment="1">
      <alignment horizontal="center" vertical="center"/>
      <protection/>
    </xf>
    <xf numFmtId="0" fontId="10" fillId="33" borderId="10" xfId="52" applyFont="1" applyFill="1" applyBorder="1" applyAlignment="1">
      <alignment horizontal="center" vertical="center"/>
      <protection/>
    </xf>
    <xf numFmtId="0" fontId="3" fillId="33" borderId="10" xfId="52" applyFont="1" applyFill="1" applyBorder="1" applyAlignment="1">
      <alignment horizontal="right" vertical="center" wrapText="1"/>
      <protection/>
    </xf>
    <xf numFmtId="0" fontId="2" fillId="0" borderId="0" xfId="52" applyFont="1" applyAlignment="1">
      <alignment horizontal="center" vertical="center"/>
      <protection/>
    </xf>
    <xf numFmtId="0" fontId="2" fillId="0" borderId="0" xfId="52" applyFont="1" applyAlignment="1">
      <alignment vertical="center"/>
      <protection/>
    </xf>
    <xf numFmtId="4" fontId="2" fillId="0" borderId="0" xfId="52" applyNumberFormat="1" applyFont="1" applyAlignment="1">
      <alignment vertical="center"/>
      <protection/>
    </xf>
    <xf numFmtId="4" fontId="2" fillId="0" borderId="0" xfId="52"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1" applyFont="1" applyAlignment="1">
      <alignment horizontal="center" vertical="top"/>
      <protection/>
    </xf>
    <xf numFmtId="0" fontId="4" fillId="0" borderId="0" xfId="51" applyFont="1">
      <alignment/>
      <protection/>
    </xf>
    <xf numFmtId="0" fontId="20" fillId="0" borderId="0" xfId="51" applyFont="1">
      <alignment/>
      <protection/>
    </xf>
    <xf numFmtId="4" fontId="20" fillId="0" borderId="0" xfId="51" applyNumberFormat="1" applyFont="1">
      <alignment/>
      <protection/>
    </xf>
    <xf numFmtId="4" fontId="20" fillId="0" borderId="0" xfId="51" applyNumberFormat="1" applyFont="1" applyAlignment="1">
      <alignment horizontal="right"/>
      <protection/>
    </xf>
    <xf numFmtId="4" fontId="25" fillId="0" borderId="0" xfId="51" applyNumberFormat="1" applyFont="1" applyAlignment="1">
      <alignment horizontal="justify"/>
      <protection/>
    </xf>
    <xf numFmtId="0" fontId="2" fillId="0" borderId="0" xfId="51" applyFont="1" applyAlignment="1">
      <alignment horizontal="center" vertical="top"/>
      <protection/>
    </xf>
    <xf numFmtId="0" fontId="28" fillId="0" borderId="0" xfId="51" applyFont="1" applyAlignment="1">
      <alignment horizontal="center"/>
      <protection/>
    </xf>
    <xf numFmtId="4" fontId="1" fillId="0" borderId="0" xfId="51" applyNumberFormat="1" applyFont="1">
      <alignment/>
      <protection/>
    </xf>
    <xf numFmtId="0" fontId="29" fillId="0" borderId="0" xfId="51" applyFont="1">
      <alignment/>
      <protection/>
    </xf>
    <xf numFmtId="4" fontId="29" fillId="0" borderId="0" xfId="51" applyNumberFormat="1" applyFont="1">
      <alignment/>
      <protection/>
    </xf>
    <xf numFmtId="4" fontId="6" fillId="0" borderId="0" xfId="51" applyNumberFormat="1" applyFont="1" applyAlignment="1">
      <alignment horizontal="justify"/>
      <protection/>
    </xf>
    <xf numFmtId="4" fontId="2" fillId="0" borderId="0" xfId="51" applyNumberFormat="1" applyFont="1" applyAlignment="1">
      <alignment horizontal="justify"/>
      <protection/>
    </xf>
    <xf numFmtId="0" fontId="2" fillId="0" borderId="0" xfId="51" applyFont="1">
      <alignment/>
      <protection/>
    </xf>
    <xf numFmtId="4" fontId="2" fillId="0" borderId="0" xfId="51" applyNumberFormat="1" applyFont="1">
      <alignment/>
      <protection/>
    </xf>
    <xf numFmtId="4" fontId="2" fillId="0" borderId="0" xfId="51" applyNumberFormat="1" applyFont="1" applyAlignment="1">
      <alignment horizontal="right"/>
      <protection/>
    </xf>
    <xf numFmtId="0" fontId="2" fillId="0" borderId="0" xfId="51"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1" applyFont="1" applyAlignment="1">
      <alignment horizontal="left" vertical="top"/>
      <protection/>
    </xf>
    <xf numFmtId="0" fontId="34" fillId="0" borderId="0" xfId="51" applyFont="1" applyAlignment="1">
      <alignment horizontal="center" vertical="top"/>
      <protection/>
    </xf>
    <xf numFmtId="0" fontId="34" fillId="0" borderId="0" xfId="51" applyFont="1" applyAlignment="1">
      <alignment horizontal="left"/>
      <protection/>
    </xf>
    <xf numFmtId="0" fontId="3" fillId="0" borderId="0" xfId="51" applyFont="1" applyAlignment="1">
      <alignment horizontal="left"/>
      <protection/>
    </xf>
    <xf numFmtId="4" fontId="3" fillId="0" borderId="0" xfId="51" applyNumberFormat="1" applyFont="1" applyAlignment="1">
      <alignment horizontal="left"/>
      <protection/>
    </xf>
    <xf numFmtId="4" fontId="3" fillId="0" borderId="0" xfId="51" applyNumberFormat="1" applyFont="1" applyAlignment="1">
      <alignment horizontal="right"/>
      <protection/>
    </xf>
    <xf numFmtId="0" fontId="5" fillId="0" borderId="15"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0" fontId="5" fillId="0" borderId="16" xfId="5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2" fillId="0" borderId="0" xfId="51" applyFont="1" applyAlignment="1">
      <alignment horizontal="right" vertical="top"/>
      <protection/>
    </xf>
    <xf numFmtId="0" fontId="3" fillId="0" borderId="10" xfId="51" applyFont="1" applyBorder="1" applyAlignment="1">
      <alignment horizontal="left"/>
      <protection/>
    </xf>
    <xf numFmtId="0" fontId="2" fillId="0" borderId="10" xfId="51" applyFont="1" applyBorder="1" applyAlignment="1">
      <alignment horizontal="center" vertical="top" wrapText="1"/>
      <protection/>
    </xf>
    <xf numFmtId="4" fontId="3" fillId="0" borderId="17" xfId="51" applyNumberFormat="1" applyFont="1" applyBorder="1" applyAlignment="1">
      <alignment horizontal="right"/>
      <protection/>
    </xf>
    <xf numFmtId="0" fontId="3" fillId="0" borderId="0" xfId="51" applyFont="1" applyBorder="1" applyAlignment="1">
      <alignment horizontal="left"/>
      <protection/>
    </xf>
    <xf numFmtId="0" fontId="2" fillId="0" borderId="0" xfId="51" applyFont="1" applyBorder="1" applyAlignment="1">
      <alignment horizontal="center" vertical="top" wrapText="1"/>
      <protection/>
    </xf>
    <xf numFmtId="4" fontId="2" fillId="0" borderId="0" xfId="51" applyNumberFormat="1" applyFont="1" applyBorder="1" applyAlignment="1">
      <alignment horizontal="right" vertical="top" wrapText="1"/>
      <protection/>
    </xf>
    <xf numFmtId="0" fontId="10" fillId="0" borderId="0" xfId="51" applyFont="1" applyAlignment="1">
      <alignment vertical="top"/>
      <protection/>
    </xf>
    <xf numFmtId="0" fontId="3" fillId="0" borderId="0" xfId="51" applyFont="1">
      <alignment/>
      <protection/>
    </xf>
    <xf numFmtId="0" fontId="5" fillId="0" borderId="0" xfId="51" applyFont="1" applyBorder="1" applyAlignment="1">
      <alignment horizontal="center" vertical="center" wrapText="1"/>
      <protection/>
    </xf>
    <xf numFmtId="4" fontId="5" fillId="0" borderId="0" xfId="51"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4" applyNumberFormat="1" applyFont="1" applyAlignment="1">
      <alignment horizontal="right"/>
    </xf>
    <xf numFmtId="4" fontId="3" fillId="0" borderId="17" xfId="34" applyNumberFormat="1" applyFont="1" applyBorder="1" applyAlignment="1">
      <alignment horizontal="right"/>
    </xf>
    <xf numFmtId="4" fontId="3" fillId="0" borderId="0" xfId="34" applyNumberFormat="1" applyFont="1" applyBorder="1" applyAlignment="1">
      <alignment horizontal="right"/>
    </xf>
    <xf numFmtId="4" fontId="2" fillId="0" borderId="10" xfId="51" applyNumberFormat="1" applyFont="1" applyBorder="1" applyAlignment="1">
      <alignment horizontal="right"/>
      <protection/>
    </xf>
    <xf numFmtId="0" fontId="8" fillId="0" borderId="0" xfId="51" applyFont="1" applyAlignment="1">
      <alignment horizontal="center"/>
      <protection/>
    </xf>
    <xf numFmtId="0" fontId="11" fillId="0" borderId="0" xfId="51" applyFont="1" applyAlignment="1">
      <alignment horizontal="right" vertical="top"/>
      <protection/>
    </xf>
    <xf numFmtId="0" fontId="11" fillId="0" borderId="0" xfId="51" applyFont="1">
      <alignment/>
      <protection/>
    </xf>
    <xf numFmtId="4" fontId="12" fillId="0" borderId="0" xfId="51" applyNumberFormat="1" applyFont="1" applyAlignment="1">
      <alignment horizontal="center"/>
      <protection/>
    </xf>
    <xf numFmtId="4" fontId="2" fillId="0" borderId="0" xfId="34" applyNumberFormat="1" applyFont="1" applyAlignment="1">
      <alignment horizontal="justify"/>
    </xf>
    <xf numFmtId="0" fontId="2" fillId="0" borderId="0" xfId="51" applyFont="1" applyBorder="1" applyAlignment="1">
      <alignment horizontal="right" vertical="top" wrapText="1"/>
      <protection/>
    </xf>
    <xf numFmtId="4" fontId="2" fillId="0" borderId="0" xfId="51" applyNumberFormat="1" applyFont="1" applyBorder="1" applyAlignment="1">
      <alignment horizontal="right" wrapText="1"/>
      <protection/>
    </xf>
    <xf numFmtId="0" fontId="2" fillId="0" borderId="18" xfId="51" applyFont="1" applyBorder="1" applyAlignment="1">
      <alignment horizontal="justify"/>
      <protection/>
    </xf>
    <xf numFmtId="0" fontId="2" fillId="0" borderId="10" xfId="51" applyFont="1" applyBorder="1" applyAlignment="1">
      <alignment horizontal="justify"/>
      <protection/>
    </xf>
    <xf numFmtId="0" fontId="35" fillId="0" borderId="10" xfId="51" applyFont="1" applyBorder="1" applyAlignment="1">
      <alignment horizontal="justify" wrapText="1"/>
      <protection/>
    </xf>
    <xf numFmtId="0" fontId="2" fillId="0" borderId="0" xfId="51" applyFont="1" applyBorder="1" applyAlignment="1">
      <alignment horizontal="left" vertical="top" wrapText="1"/>
      <protection/>
    </xf>
    <xf numFmtId="169" fontId="2" fillId="0" borderId="0" xfId="51" applyNumberFormat="1" applyFont="1" applyBorder="1" applyAlignment="1">
      <alignment horizontal="center" vertical="center"/>
      <protection/>
    </xf>
    <xf numFmtId="0" fontId="11" fillId="0" borderId="0" xfId="51" applyFont="1" applyBorder="1" applyAlignment="1">
      <alignment horizontal="right" vertical="top" wrapText="1"/>
      <protection/>
    </xf>
    <xf numFmtId="169" fontId="9" fillId="0" borderId="0" xfId="51" applyNumberFormat="1" applyFont="1" applyBorder="1" applyAlignment="1">
      <alignment horizontal="center" vertical="center"/>
      <protection/>
    </xf>
    <xf numFmtId="0" fontId="2" fillId="0" borderId="18" xfId="51" applyFont="1" applyBorder="1" applyAlignment="1">
      <alignment horizontal="justify" vertical="center"/>
      <protection/>
    </xf>
    <xf numFmtId="0" fontId="2" fillId="0" borderId="10" xfId="51"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1" applyFont="1" applyBorder="1" applyAlignment="1">
      <alignment horizontal="justify" vertical="center"/>
      <protection/>
    </xf>
    <xf numFmtId="0" fontId="3" fillId="0" borderId="0" xfId="51" applyFont="1" applyBorder="1" applyAlignment="1">
      <alignment horizontal="justify" vertical="center" wrapText="1"/>
      <protection/>
    </xf>
    <xf numFmtId="4" fontId="2" fillId="0" borderId="0" xfId="51" applyNumberFormat="1" applyFont="1" applyBorder="1" applyAlignment="1">
      <alignment horizontal="right" vertical="center"/>
      <protection/>
    </xf>
    <xf numFmtId="4" fontId="2" fillId="0" borderId="0" xfId="51"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1" applyFont="1" applyAlignment="1">
      <alignment vertical="center"/>
      <protection/>
    </xf>
    <xf numFmtId="4" fontId="3" fillId="0" borderId="12" xfId="34" applyNumberFormat="1" applyFont="1" applyBorder="1" applyAlignment="1">
      <alignment horizontal="right" vertical="center"/>
    </xf>
    <xf numFmtId="0" fontId="2" fillId="0" borderId="11" xfId="51" applyFont="1" applyBorder="1" applyAlignment="1">
      <alignment horizontal="center" vertical="center"/>
      <protection/>
    </xf>
    <xf numFmtId="0" fontId="3" fillId="0" borderId="10" xfId="51" applyFont="1" applyBorder="1" applyAlignment="1">
      <alignment horizontal="right" vertical="center" wrapText="1"/>
      <protection/>
    </xf>
    <xf numFmtId="4" fontId="3" fillId="0" borderId="12" xfId="51"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4" fontId="30" fillId="0" borderId="0" xfId="0" applyNumberFormat="1" applyFont="1" applyAlignment="1">
      <alignment horizontal="right" wrapText="1"/>
    </xf>
    <xf numFmtId="4" fontId="30" fillId="0" borderId="0" xfId="0" applyNumberFormat="1" applyFont="1" applyAlignment="1">
      <alignment horizontal="right"/>
    </xf>
    <xf numFmtId="0" fontId="30" fillId="0" borderId="0" xfId="0" applyFont="1" applyAlignment="1">
      <alignment horizontal="left" vertical="top"/>
    </xf>
    <xf numFmtId="0" fontId="30" fillId="0" borderId="0" xfId="0" applyFont="1" applyAlignment="1">
      <alignment horizontal="right" vertical="top"/>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1" applyNumberFormat="1" applyFont="1" applyBorder="1" applyAlignment="1">
      <alignment horizontal="right" vertical="center" wrapText="1"/>
      <protection/>
    </xf>
    <xf numFmtId="4" fontId="3" fillId="0" borderId="10" xfId="51" applyNumberFormat="1" applyFont="1" applyBorder="1" applyAlignment="1">
      <alignment horizontal="right" wrapText="1"/>
      <protection/>
    </xf>
    <xf numFmtId="0" fontId="37" fillId="0" borderId="0" xfId="51" applyFont="1" applyAlignment="1">
      <alignment horizontal="left" vertical="top" wrapText="1"/>
      <protection/>
    </xf>
    <xf numFmtId="0" fontId="0" fillId="0" borderId="0" xfId="0" applyFont="1" applyAlignment="1">
      <alignment horizontal="left" vertical="top"/>
    </xf>
    <xf numFmtId="0" fontId="30" fillId="0" borderId="0" xfId="51" applyFont="1" applyAlignment="1">
      <alignment horizontal="justify" vertical="top" wrapText="1"/>
      <protection/>
    </xf>
    <xf numFmtId="3" fontId="2" fillId="0" borderId="0" xfId="0" applyNumberFormat="1" applyFont="1" applyAlignment="1">
      <alignment/>
    </xf>
    <xf numFmtId="4" fontId="2" fillId="0" borderId="0" xfId="64" applyNumberFormat="1" applyFont="1" applyAlignment="1">
      <alignment horizontal="right"/>
    </xf>
    <xf numFmtId="0" fontId="30" fillId="0" borderId="0" xfId="51" applyFont="1" applyAlignment="1">
      <alignment horizontal="center" wrapText="1"/>
      <protection/>
    </xf>
    <xf numFmtId="4" fontId="2" fillId="0" borderId="0" xfId="0" applyNumberFormat="1" applyFont="1" applyAlignment="1">
      <alignment/>
    </xf>
    <xf numFmtId="4" fontId="30" fillId="0" borderId="0" xfId="51"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0" fillId="0" borderId="0" xfId="0" applyFont="1" applyAlignment="1">
      <alignment horizontal="justify" vertical="top"/>
    </xf>
    <xf numFmtId="0" fontId="1" fillId="0" borderId="0" xfId="0" applyFont="1" applyBorder="1" applyAlignment="1">
      <alignment/>
    </xf>
    <xf numFmtId="0" fontId="79" fillId="0" borderId="0" xfId="0" applyFont="1" applyBorder="1" applyAlignment="1">
      <alignment/>
    </xf>
    <xf numFmtId="4" fontId="1" fillId="0" borderId="0" xfId="0" applyNumberFormat="1" applyFont="1" applyBorder="1" applyAlignment="1">
      <alignment/>
    </xf>
    <xf numFmtId="0" fontId="0" fillId="0" borderId="0" xfId="0" applyFont="1" applyBorder="1" applyAlignment="1">
      <alignment/>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0" xfId="0" applyFont="1" applyBorder="1" applyAlignment="1">
      <alignment horizontal="center"/>
    </xf>
    <xf numFmtId="0" fontId="33" fillId="0" borderId="31" xfId="0" applyFont="1" applyBorder="1" applyAlignment="1">
      <alignment horizontal="center"/>
    </xf>
    <xf numFmtId="0" fontId="32" fillId="0" borderId="0" xfId="0" applyFont="1" applyAlignment="1">
      <alignment horizontal="right" vertical="top" wrapText="1"/>
    </xf>
    <xf numFmtId="0" fontId="0" fillId="0" borderId="0" xfId="0" applyAlignment="1">
      <alignment vertical="top" wrapText="1"/>
    </xf>
    <xf numFmtId="0" fontId="32" fillId="0" borderId="0" xfId="0" applyFont="1" applyAlignment="1">
      <alignment vertical="top" wrapText="1"/>
    </xf>
    <xf numFmtId="0" fontId="31" fillId="0" borderId="0" xfId="0" applyFont="1" applyAlignment="1">
      <alignment horizontal="right" vertical="top" wrapText="1"/>
    </xf>
    <xf numFmtId="0" fontId="33" fillId="0" borderId="30" xfId="0" applyFont="1" applyBorder="1" applyAlignment="1">
      <alignment horizontal="right" vertical="top" wrapText="1"/>
    </xf>
    <xf numFmtId="0" fontId="0" fillId="0" borderId="30" xfId="0" applyBorder="1" applyAlignment="1">
      <alignment vertical="top" wrapText="1"/>
    </xf>
    <xf numFmtId="0" fontId="32" fillId="0" borderId="30" xfId="0" applyFont="1" applyBorder="1" applyAlignment="1">
      <alignment vertical="top" wrapText="1"/>
    </xf>
    <xf numFmtId="0" fontId="31" fillId="0" borderId="0" xfId="0" applyFont="1" applyAlignment="1">
      <alignment horizontal="right" vertical="top"/>
    </xf>
    <xf numFmtId="0" fontId="0" fillId="0" borderId="0" xfId="0" applyAlignment="1">
      <alignment vertical="top"/>
    </xf>
    <xf numFmtId="0" fontId="26" fillId="0" borderId="0" xfId="0" applyFont="1" applyAlignment="1">
      <alignment vertical="top" wrapText="1"/>
    </xf>
    <xf numFmtId="0" fontId="17" fillId="0" borderId="0" xfId="0" applyFont="1" applyAlignment="1">
      <alignment horizontal="right" vertical="top" wrapText="1"/>
    </xf>
    <xf numFmtId="0" fontId="0" fillId="0" borderId="0" xfId="0" applyFont="1" applyAlignment="1">
      <alignment horizontal="right" vertical="top" wrapText="1"/>
    </xf>
    <xf numFmtId="0" fontId="16"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right" vertical="top" wrapText="1"/>
    </xf>
    <xf numFmtId="0" fontId="36" fillId="0" borderId="0" xfId="0" applyFont="1" applyAlignment="1">
      <alignment horizontal="right" vertical="top" wrapText="1"/>
    </xf>
    <xf numFmtId="0" fontId="27" fillId="0" borderId="30" xfId="0" applyFont="1" applyBorder="1" applyAlignment="1">
      <alignment horizontal="center" vertical="top"/>
    </xf>
    <xf numFmtId="0" fontId="0" fillId="0" borderId="30"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2"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17" fillId="0" borderId="14" xfId="0" applyFont="1" applyBorder="1" applyAlignment="1">
      <alignment horizontal="right" vertical="top" wrapText="1"/>
    </xf>
    <xf numFmtId="0" fontId="0" fillId="0" borderId="14" xfId="0" applyBorder="1" applyAlignment="1">
      <alignment vertical="top" wrapText="1"/>
    </xf>
    <xf numFmtId="0" fontId="2" fillId="0" borderId="29" xfId="0" applyFont="1" applyBorder="1" applyAlignment="1">
      <alignment horizontal="center" vertical="top" wrapText="1"/>
    </xf>
    <xf numFmtId="0" fontId="2" fillId="0" borderId="31" xfId="0" applyFont="1" applyBorder="1" applyAlignment="1">
      <alignment horizontal="center" vertical="top"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2" xfId="0" applyFont="1" applyBorder="1" applyAlignment="1">
      <alignment horizontal="left" vertical="top"/>
    </xf>
    <xf numFmtId="0" fontId="2" fillId="0" borderId="18" xfId="0" applyFont="1" applyBorder="1" applyAlignment="1">
      <alignment horizontal="left" vertical="top"/>
    </xf>
    <xf numFmtId="0" fontId="2" fillId="0" borderId="29" xfId="0" applyFont="1" applyBorder="1" applyAlignment="1">
      <alignment horizontal="left" vertical="top"/>
    </xf>
    <xf numFmtId="0" fontId="2" fillId="0" borderId="31" xfId="0" applyFont="1" applyBorder="1" applyAlignment="1">
      <alignment horizontal="left" vertical="top"/>
    </xf>
    <xf numFmtId="0" fontId="80" fillId="0" borderId="27" xfId="0" applyFont="1" applyBorder="1" applyAlignment="1">
      <alignment horizontal="left" vertical="top" wrapText="1"/>
    </xf>
    <xf numFmtId="0" fontId="80" fillId="0" borderId="14" xfId="0" applyFont="1" applyBorder="1" applyAlignment="1">
      <alignment horizontal="left" vertical="top" wrapText="1"/>
    </xf>
    <xf numFmtId="0" fontId="81" fillId="0" borderId="32" xfId="0" applyFont="1" applyBorder="1" applyAlignment="1">
      <alignment horizontal="center" vertical="top" wrapText="1"/>
    </xf>
    <xf numFmtId="0" fontId="81" fillId="0" borderId="0" xfId="0" applyFont="1" applyBorder="1" applyAlignment="1">
      <alignment horizontal="center" vertical="top" wrapText="1"/>
    </xf>
    <xf numFmtId="0" fontId="81" fillId="0" borderId="18" xfId="0" applyFont="1" applyBorder="1" applyAlignment="1">
      <alignment horizontal="center" vertical="top" wrapText="1"/>
    </xf>
    <xf numFmtId="0" fontId="81" fillId="0" borderId="32" xfId="0" applyFont="1" applyBorder="1" applyAlignment="1">
      <alignment horizontal="left" vertical="top"/>
    </xf>
    <xf numFmtId="0" fontId="81" fillId="0" borderId="0" xfId="0" applyFont="1" applyBorder="1" applyAlignment="1">
      <alignment horizontal="left" vertical="top"/>
    </xf>
    <xf numFmtId="0" fontId="81" fillId="0" borderId="29" xfId="0" applyFont="1" applyBorder="1" applyAlignment="1">
      <alignment horizontal="left" vertical="top"/>
    </xf>
    <xf numFmtId="0" fontId="81" fillId="0" borderId="30" xfId="0" applyFont="1" applyBorder="1" applyAlignment="1">
      <alignment horizontal="left" vertical="top"/>
    </xf>
    <xf numFmtId="0" fontId="81" fillId="0" borderId="18" xfId="0" applyFont="1" applyBorder="1" applyAlignment="1">
      <alignment horizontal="left" vertical="top"/>
    </xf>
    <xf numFmtId="0" fontId="81" fillId="0" borderId="31" xfId="0" applyFont="1" applyBorder="1" applyAlignment="1">
      <alignment horizontal="left" vertical="top"/>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left" vertical="top"/>
    </xf>
    <xf numFmtId="0" fontId="2" fillId="0" borderId="30" xfId="0" applyFont="1" applyBorder="1" applyAlignment="1">
      <alignment horizontal="left" vertical="top"/>
    </xf>
    <xf numFmtId="0" fontId="81" fillId="0" borderId="14" xfId="0" applyFont="1" applyBorder="1" applyAlignment="1">
      <alignment horizontal="center" vertical="top" wrapText="1"/>
    </xf>
    <xf numFmtId="0" fontId="81" fillId="0" borderId="28"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2"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4" fillId="0" borderId="0" xfId="0" applyFont="1" applyAlignment="1" applyProtection="1">
      <alignment horizontal="left"/>
      <protection hidden="1"/>
    </xf>
    <xf numFmtId="0" fontId="0" fillId="0" borderId="0" xfId="0" applyAlignment="1">
      <alignment horizontal="left"/>
    </xf>
    <xf numFmtId="0" fontId="21" fillId="33" borderId="33" xfId="52"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2" applyFont="1" applyBorder="1" applyAlignment="1">
      <alignment horizontal="left" vertical="center"/>
      <protection/>
    </xf>
    <xf numFmtId="0" fontId="14" fillId="0" borderId="10" xfId="52" applyFont="1" applyBorder="1" applyAlignment="1">
      <alignment horizontal="left" vertical="center"/>
      <protection/>
    </xf>
    <xf numFmtId="0" fontId="15" fillId="0" borderId="17" xfId="0" applyFont="1" applyBorder="1" applyAlignment="1">
      <alignment vertical="center"/>
    </xf>
    <xf numFmtId="0" fontId="8" fillId="0" borderId="10" xfId="52" applyFont="1" applyBorder="1" applyAlignment="1">
      <alignment horizontal="left" vertical="top"/>
      <protection/>
    </xf>
    <xf numFmtId="0" fontId="19" fillId="0" borderId="10" xfId="52"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37" fillId="0" borderId="0" xfId="51" applyFont="1" applyAlignment="1">
      <alignment horizontal="left" vertical="top" wrapText="1"/>
      <protection/>
    </xf>
    <xf numFmtId="0" fontId="0" fillId="0" borderId="0" xfId="0" applyFont="1" applyAlignment="1">
      <alignment horizontal="left" vertical="top"/>
    </xf>
    <xf numFmtId="0" fontId="7" fillId="0" borderId="0" xfId="0" applyFont="1" applyAlignment="1">
      <alignment horizontal="center" vertical="center" wrapText="1"/>
    </xf>
    <xf numFmtId="0" fontId="0" fillId="0" borderId="0" xfId="0" applyAlignment="1">
      <alignment horizontal="center" vertical="center" wrapText="1"/>
    </xf>
    <xf numFmtId="0" fontId="17" fillId="0" borderId="0" xfId="51" applyFont="1" applyAlignment="1">
      <alignment horizontal="left" vertical="top" wrapText="1"/>
      <protection/>
    </xf>
    <xf numFmtId="0" fontId="0" fillId="0" borderId="0" xfId="0" applyFont="1" applyAlignment="1">
      <alignment horizontal="right"/>
    </xf>
    <xf numFmtId="0" fontId="10" fillId="0" borderId="0" xfId="51" applyFont="1" applyAlignment="1">
      <alignment horizontal="left"/>
      <protection/>
    </xf>
    <xf numFmtId="0" fontId="5" fillId="0" borderId="27" xfId="51" applyFont="1" applyBorder="1" applyAlignment="1">
      <alignment horizontal="center" vertical="center" wrapText="1"/>
      <protection/>
    </xf>
    <xf numFmtId="0" fontId="5" fillId="0" borderId="28" xfId="51" applyFont="1" applyBorder="1" applyAlignment="1">
      <alignment horizontal="center" vertical="center" wrapText="1"/>
      <protection/>
    </xf>
    <xf numFmtId="0" fontId="5" fillId="0" borderId="29" xfId="51" applyFont="1" applyBorder="1" applyAlignment="1">
      <alignment horizontal="center" vertical="center" wrapText="1"/>
      <protection/>
    </xf>
    <xf numFmtId="0" fontId="5" fillId="0" borderId="31" xfId="51" applyFont="1" applyBorder="1" applyAlignment="1">
      <alignment horizontal="center" vertical="center" wrapText="1"/>
      <protection/>
    </xf>
    <xf numFmtId="4" fontId="3" fillId="0" borderId="10" xfId="51" applyNumberFormat="1" applyFont="1" applyBorder="1" applyAlignment="1">
      <alignment horizontal="left" vertical="top"/>
      <protection/>
    </xf>
    <xf numFmtId="0" fontId="26" fillId="0" borderId="10" xfId="0" applyFont="1" applyBorder="1" applyAlignment="1">
      <alignment horizontal="left"/>
    </xf>
    <xf numFmtId="0" fontId="2" fillId="0" borderId="0" xfId="51" applyFont="1" applyBorder="1" applyAlignment="1">
      <alignment horizontal="left" vertical="top"/>
      <protection/>
    </xf>
    <xf numFmtId="4" fontId="5" fillId="0" borderId="15" xfId="51" applyNumberFormat="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3" fillId="0" borderId="10" xfId="51" applyFont="1" applyBorder="1" applyAlignment="1">
      <alignment horizontal="right" vertical="center" wrapText="1"/>
      <protection/>
    </xf>
    <xf numFmtId="0" fontId="3" fillId="0" borderId="11" xfId="51" applyFont="1" applyBorder="1" applyAlignment="1">
      <alignment horizontal="right" vertical="center" wrapText="1"/>
      <protection/>
    </xf>
    <xf numFmtId="0" fontId="35" fillId="0" borderId="10" xfId="51" applyFont="1" applyBorder="1" applyAlignment="1">
      <alignment horizontal="justify" vertical="center"/>
      <protection/>
    </xf>
    <xf numFmtId="0" fontId="0" fillId="0" borderId="10" xfId="51" applyFont="1" applyBorder="1" applyAlignment="1">
      <alignment vertical="center"/>
      <protection/>
    </xf>
    <xf numFmtId="0" fontId="3" fillId="0" borderId="11" xfId="51" applyFont="1" applyBorder="1" applyAlignment="1">
      <alignment horizontal="left" vertical="center" wrapText="1"/>
      <protection/>
    </xf>
    <xf numFmtId="0" fontId="3" fillId="0" borderId="10" xfId="51" applyFont="1" applyBorder="1" applyAlignment="1">
      <alignment horizontal="left" vertical="center" wrapText="1"/>
      <protection/>
    </xf>
    <xf numFmtId="0" fontId="0" fillId="0" borderId="0" xfId="0" applyFont="1" applyAlignment="1">
      <alignment vertical="top"/>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9</xdr:col>
      <xdr:colOff>438150</xdr:colOff>
      <xdr:row>53</xdr:row>
      <xdr:rowOff>123825</xdr:rowOff>
    </xdr:from>
    <xdr:to>
      <xdr:col>10</xdr:col>
      <xdr:colOff>847725</xdr:colOff>
      <xdr:row>57</xdr:row>
      <xdr:rowOff>266700</xdr:rowOff>
    </xdr:to>
    <xdr:pic>
      <xdr:nvPicPr>
        <xdr:cNvPr id="2" name="Slika 2"/>
        <xdr:cNvPicPr preferRelativeResize="1">
          <a:picLocks noChangeAspect="1"/>
        </xdr:cNvPicPr>
      </xdr:nvPicPr>
      <xdr:blipFill>
        <a:blip r:embed="rId2"/>
        <a:stretch>
          <a:fillRect/>
        </a:stretch>
      </xdr:blipFill>
      <xdr:spPr>
        <a:xfrm>
          <a:off x="6238875" y="8220075"/>
          <a:ext cx="1019175" cy="790575"/>
        </a:xfrm>
        <a:prstGeom prst="rect">
          <a:avLst/>
        </a:prstGeom>
        <a:noFill/>
        <a:ln w="9525" cmpd="sng">
          <a:noFill/>
        </a:ln>
      </xdr:spPr>
    </xdr:pic>
    <xdr:clientData/>
  </xdr:twoCellAnchor>
  <xdr:twoCellAnchor editAs="oneCell">
    <xdr:from>
      <xdr:col>5</xdr:col>
      <xdr:colOff>28575</xdr:colOff>
      <xdr:row>69</xdr:row>
      <xdr:rowOff>152400</xdr:rowOff>
    </xdr:from>
    <xdr:to>
      <xdr:col>9</xdr:col>
      <xdr:colOff>0</xdr:colOff>
      <xdr:row>73</xdr:row>
      <xdr:rowOff>428625</xdr:rowOff>
    </xdr:to>
    <xdr:pic>
      <xdr:nvPicPr>
        <xdr:cNvPr id="3" name="Slika 3"/>
        <xdr:cNvPicPr preferRelativeResize="1">
          <a:picLocks noChangeAspect="1"/>
        </xdr:cNvPicPr>
      </xdr:nvPicPr>
      <xdr:blipFill>
        <a:blip r:embed="rId3"/>
        <a:stretch>
          <a:fillRect/>
        </a:stretch>
      </xdr:blipFill>
      <xdr:spPr>
        <a:xfrm>
          <a:off x="3505200" y="10963275"/>
          <a:ext cx="2295525" cy="923925"/>
        </a:xfrm>
        <a:prstGeom prst="rect">
          <a:avLst/>
        </a:prstGeom>
        <a:noFill/>
        <a:ln w="9525" cmpd="sng">
          <a:noFill/>
        </a:ln>
      </xdr:spPr>
    </xdr:pic>
    <xdr:clientData/>
  </xdr:twoCellAnchor>
  <xdr:twoCellAnchor editAs="oneCell">
    <xdr:from>
      <xdr:col>9</xdr:col>
      <xdr:colOff>219075</xdr:colOff>
      <xdr:row>70</xdr:row>
      <xdr:rowOff>47625</xdr:rowOff>
    </xdr:from>
    <xdr:to>
      <xdr:col>10</xdr:col>
      <xdr:colOff>733425</xdr:colOff>
      <xdr:row>73</xdr:row>
      <xdr:rowOff>438150</xdr:rowOff>
    </xdr:to>
    <xdr:pic>
      <xdr:nvPicPr>
        <xdr:cNvPr id="4" name="Slika 4"/>
        <xdr:cNvPicPr preferRelativeResize="1">
          <a:picLocks noChangeAspect="1"/>
        </xdr:cNvPicPr>
      </xdr:nvPicPr>
      <xdr:blipFill>
        <a:blip r:embed="rId2"/>
        <a:stretch>
          <a:fillRect/>
        </a:stretch>
      </xdr:blipFill>
      <xdr:spPr>
        <a:xfrm>
          <a:off x="6019800" y="11020425"/>
          <a:ext cx="1123950" cy="876300"/>
        </a:xfrm>
        <a:prstGeom prst="rect">
          <a:avLst/>
        </a:prstGeom>
        <a:noFill/>
        <a:ln w="9525" cmpd="sng">
          <a:noFill/>
        </a:ln>
      </xdr:spPr>
    </xdr:pic>
    <xdr:clientData/>
  </xdr:twoCellAnchor>
  <xdr:twoCellAnchor editAs="oneCell">
    <xdr:from>
      <xdr:col>5</xdr:col>
      <xdr:colOff>342900</xdr:colOff>
      <xdr:row>53</xdr:row>
      <xdr:rowOff>76200</xdr:rowOff>
    </xdr:from>
    <xdr:to>
      <xdr:col>8</xdr:col>
      <xdr:colOff>600075</xdr:colOff>
      <xdr:row>57</xdr:row>
      <xdr:rowOff>323850</xdr:rowOff>
    </xdr:to>
    <xdr:pic>
      <xdr:nvPicPr>
        <xdr:cNvPr id="5" name="Slika 1"/>
        <xdr:cNvPicPr preferRelativeResize="1">
          <a:picLocks noChangeAspect="1"/>
        </xdr:cNvPicPr>
      </xdr:nvPicPr>
      <xdr:blipFill>
        <a:blip r:embed="rId4"/>
        <a:stretch>
          <a:fillRect/>
        </a:stretch>
      </xdr:blipFill>
      <xdr:spPr>
        <a:xfrm>
          <a:off x="3819525" y="8172450"/>
          <a:ext cx="1971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51</xdr:row>
      <xdr:rowOff>0</xdr:rowOff>
    </xdr:from>
    <xdr:to>
      <xdr:col>5</xdr:col>
      <xdr:colOff>561975</xdr:colOff>
      <xdr:row>56</xdr:row>
      <xdr:rowOff>66675</xdr:rowOff>
    </xdr:to>
    <xdr:pic>
      <xdr:nvPicPr>
        <xdr:cNvPr id="1" name="Slika 1"/>
        <xdr:cNvPicPr preferRelativeResize="1">
          <a:picLocks noChangeAspect="1"/>
        </xdr:cNvPicPr>
      </xdr:nvPicPr>
      <xdr:blipFill>
        <a:blip r:embed="rId1"/>
        <a:stretch>
          <a:fillRect/>
        </a:stretch>
      </xdr:blipFill>
      <xdr:spPr>
        <a:xfrm>
          <a:off x="3657600" y="9267825"/>
          <a:ext cx="1981200" cy="876300"/>
        </a:xfrm>
        <a:prstGeom prst="rect">
          <a:avLst/>
        </a:prstGeom>
        <a:noFill/>
        <a:ln w="9525" cmpd="sng">
          <a:noFill/>
        </a:ln>
      </xdr:spPr>
    </xdr:pic>
    <xdr:clientData/>
  </xdr:twoCellAnchor>
  <xdr:twoCellAnchor editAs="oneCell">
    <xdr:from>
      <xdr:col>5</xdr:col>
      <xdr:colOff>666750</xdr:colOff>
      <xdr:row>50</xdr:row>
      <xdr:rowOff>114300</xdr:rowOff>
    </xdr:from>
    <xdr:to>
      <xdr:col>6</xdr:col>
      <xdr:colOff>809625</xdr:colOff>
      <xdr:row>56</xdr:row>
      <xdr:rowOff>47625</xdr:rowOff>
    </xdr:to>
    <xdr:pic>
      <xdr:nvPicPr>
        <xdr:cNvPr id="2" name="Slika 2"/>
        <xdr:cNvPicPr preferRelativeResize="1">
          <a:picLocks noChangeAspect="1"/>
        </xdr:cNvPicPr>
      </xdr:nvPicPr>
      <xdr:blipFill>
        <a:blip r:embed="rId2"/>
        <a:stretch>
          <a:fillRect/>
        </a:stretch>
      </xdr:blipFill>
      <xdr:spPr>
        <a:xfrm>
          <a:off x="5743575" y="922020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73</xdr:row>
      <xdr:rowOff>133350</xdr:rowOff>
    </xdr:from>
    <xdr:to>
      <xdr:col>6</xdr:col>
      <xdr:colOff>809625</xdr:colOff>
      <xdr:row>79</xdr:row>
      <xdr:rowOff>38100</xdr:rowOff>
    </xdr:to>
    <xdr:pic>
      <xdr:nvPicPr>
        <xdr:cNvPr id="1" name="Slika 2"/>
        <xdr:cNvPicPr preferRelativeResize="1">
          <a:picLocks noChangeAspect="1"/>
        </xdr:cNvPicPr>
      </xdr:nvPicPr>
      <xdr:blipFill>
        <a:blip r:embed="rId1"/>
        <a:stretch>
          <a:fillRect/>
        </a:stretch>
      </xdr:blipFill>
      <xdr:spPr>
        <a:xfrm>
          <a:off x="5734050" y="17449800"/>
          <a:ext cx="1123950" cy="876300"/>
        </a:xfrm>
        <a:prstGeom prst="rect">
          <a:avLst/>
        </a:prstGeom>
        <a:noFill/>
        <a:ln w="9525" cmpd="sng">
          <a:noFill/>
        </a:ln>
      </xdr:spPr>
    </xdr:pic>
    <xdr:clientData/>
  </xdr:twoCellAnchor>
  <xdr:twoCellAnchor editAs="oneCell">
    <xdr:from>
      <xdr:col>3</xdr:col>
      <xdr:colOff>104775</xdr:colOff>
      <xdr:row>73</xdr:row>
      <xdr:rowOff>85725</xdr:rowOff>
    </xdr:from>
    <xdr:to>
      <xdr:col>5</xdr:col>
      <xdr:colOff>647700</xdr:colOff>
      <xdr:row>78</xdr:row>
      <xdr:rowOff>133350</xdr:rowOff>
    </xdr:to>
    <xdr:pic>
      <xdr:nvPicPr>
        <xdr:cNvPr id="2" name="Slika 1"/>
        <xdr:cNvPicPr preferRelativeResize="1">
          <a:picLocks noChangeAspect="1"/>
        </xdr:cNvPicPr>
      </xdr:nvPicPr>
      <xdr:blipFill>
        <a:blip r:embed="rId2"/>
        <a:stretch>
          <a:fillRect/>
        </a:stretch>
      </xdr:blipFill>
      <xdr:spPr>
        <a:xfrm>
          <a:off x="3724275" y="17402175"/>
          <a:ext cx="1981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24</xdr:row>
      <xdr:rowOff>0</xdr:rowOff>
    </xdr:from>
    <xdr:to>
      <xdr:col>5</xdr:col>
      <xdr:colOff>114300</xdr:colOff>
      <xdr:row>28</xdr:row>
      <xdr:rowOff>85725</xdr:rowOff>
    </xdr:to>
    <xdr:pic>
      <xdr:nvPicPr>
        <xdr:cNvPr id="1" name="Slika 1"/>
        <xdr:cNvPicPr preferRelativeResize="1">
          <a:picLocks noChangeAspect="1"/>
        </xdr:cNvPicPr>
      </xdr:nvPicPr>
      <xdr:blipFill>
        <a:blip r:embed="rId1"/>
        <a:stretch>
          <a:fillRect/>
        </a:stretch>
      </xdr:blipFill>
      <xdr:spPr>
        <a:xfrm>
          <a:off x="3209925" y="4543425"/>
          <a:ext cx="1981200" cy="809625"/>
        </a:xfrm>
        <a:prstGeom prst="rect">
          <a:avLst/>
        </a:prstGeom>
        <a:noFill/>
        <a:ln w="9525" cmpd="sng">
          <a:noFill/>
        </a:ln>
      </xdr:spPr>
    </xdr:pic>
    <xdr:clientData/>
  </xdr:twoCellAnchor>
  <xdr:twoCellAnchor editAs="oneCell">
    <xdr:from>
      <xdr:col>5</xdr:col>
      <xdr:colOff>190500</xdr:colOff>
      <xdr:row>24</xdr:row>
      <xdr:rowOff>0</xdr:rowOff>
    </xdr:from>
    <xdr:to>
      <xdr:col>6</xdr:col>
      <xdr:colOff>333375</xdr:colOff>
      <xdr:row>28</xdr:row>
      <xdr:rowOff>104775</xdr:rowOff>
    </xdr:to>
    <xdr:pic>
      <xdr:nvPicPr>
        <xdr:cNvPr id="2" name="Slika 2"/>
        <xdr:cNvPicPr preferRelativeResize="1">
          <a:picLocks noChangeAspect="1"/>
        </xdr:cNvPicPr>
      </xdr:nvPicPr>
      <xdr:blipFill>
        <a:blip r:embed="rId2"/>
        <a:stretch>
          <a:fillRect/>
        </a:stretch>
      </xdr:blipFill>
      <xdr:spPr>
        <a:xfrm>
          <a:off x="5267325" y="4543425"/>
          <a:ext cx="1123950" cy="828675"/>
        </a:xfrm>
        <a:prstGeom prst="rect">
          <a:avLst/>
        </a:prstGeom>
        <a:noFill/>
        <a:ln w="9525" cmpd="sng">
          <a:noFill/>
        </a:ln>
      </xdr:spPr>
    </xdr:pic>
    <xdr:clientData/>
  </xdr:twoCellAnchor>
  <xdr:twoCellAnchor editAs="oneCell">
    <xdr:from>
      <xdr:col>2</xdr:col>
      <xdr:colOff>2466975</xdr:colOff>
      <xdr:row>182</xdr:row>
      <xdr:rowOff>114300</xdr:rowOff>
    </xdr:from>
    <xdr:to>
      <xdr:col>5</xdr:col>
      <xdr:colOff>295275</xdr:colOff>
      <xdr:row>187</xdr:row>
      <xdr:rowOff>76200</xdr:rowOff>
    </xdr:to>
    <xdr:pic>
      <xdr:nvPicPr>
        <xdr:cNvPr id="3" name="Slika 1"/>
        <xdr:cNvPicPr preferRelativeResize="1">
          <a:picLocks noChangeAspect="1"/>
        </xdr:cNvPicPr>
      </xdr:nvPicPr>
      <xdr:blipFill>
        <a:blip r:embed="rId1"/>
        <a:stretch>
          <a:fillRect/>
        </a:stretch>
      </xdr:blipFill>
      <xdr:spPr>
        <a:xfrm>
          <a:off x="3390900" y="88544400"/>
          <a:ext cx="1981200" cy="847725"/>
        </a:xfrm>
        <a:prstGeom prst="rect">
          <a:avLst/>
        </a:prstGeom>
        <a:noFill/>
        <a:ln w="9525" cmpd="sng">
          <a:noFill/>
        </a:ln>
      </xdr:spPr>
    </xdr:pic>
    <xdr:clientData/>
  </xdr:twoCellAnchor>
  <xdr:twoCellAnchor editAs="oneCell">
    <xdr:from>
      <xdr:col>5</xdr:col>
      <xdr:colOff>342900</xdr:colOff>
      <xdr:row>182</xdr:row>
      <xdr:rowOff>95250</xdr:rowOff>
    </xdr:from>
    <xdr:to>
      <xdr:col>6</xdr:col>
      <xdr:colOff>485775</xdr:colOff>
      <xdr:row>187</xdr:row>
      <xdr:rowOff>85725</xdr:rowOff>
    </xdr:to>
    <xdr:pic>
      <xdr:nvPicPr>
        <xdr:cNvPr id="4" name="Slika 2"/>
        <xdr:cNvPicPr preferRelativeResize="1">
          <a:picLocks noChangeAspect="1"/>
        </xdr:cNvPicPr>
      </xdr:nvPicPr>
      <xdr:blipFill>
        <a:blip r:embed="rId2"/>
        <a:stretch>
          <a:fillRect/>
        </a:stretch>
      </xdr:blipFill>
      <xdr:spPr>
        <a:xfrm>
          <a:off x="5419725" y="88525350"/>
          <a:ext cx="112395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5</xdr:col>
      <xdr:colOff>523875</xdr:colOff>
      <xdr:row>28</xdr:row>
      <xdr:rowOff>76200</xdr:rowOff>
    </xdr:to>
    <xdr:pic>
      <xdr:nvPicPr>
        <xdr:cNvPr id="1" name="Slika 1"/>
        <xdr:cNvPicPr preferRelativeResize="1">
          <a:picLocks noChangeAspect="1"/>
        </xdr:cNvPicPr>
      </xdr:nvPicPr>
      <xdr:blipFill>
        <a:blip r:embed="rId1"/>
        <a:stretch>
          <a:fillRect/>
        </a:stretch>
      </xdr:blipFill>
      <xdr:spPr>
        <a:xfrm>
          <a:off x="3619500" y="4543425"/>
          <a:ext cx="1981200" cy="800100"/>
        </a:xfrm>
        <a:prstGeom prst="rect">
          <a:avLst/>
        </a:prstGeom>
        <a:noFill/>
        <a:ln w="9525" cmpd="sng">
          <a:noFill/>
        </a:ln>
      </xdr:spPr>
    </xdr:pic>
    <xdr:clientData/>
  </xdr:twoCellAnchor>
  <xdr:twoCellAnchor editAs="oneCell">
    <xdr:from>
      <xdr:col>5</xdr:col>
      <xdr:colOff>581025</xdr:colOff>
      <xdr:row>24</xdr:row>
      <xdr:rowOff>28575</xdr:rowOff>
    </xdr:from>
    <xdr:to>
      <xdr:col>6</xdr:col>
      <xdr:colOff>790575</xdr:colOff>
      <xdr:row>28</xdr:row>
      <xdr:rowOff>133350</xdr:rowOff>
    </xdr:to>
    <xdr:pic>
      <xdr:nvPicPr>
        <xdr:cNvPr id="2" name="Slika 2"/>
        <xdr:cNvPicPr preferRelativeResize="1">
          <a:picLocks noChangeAspect="1"/>
        </xdr:cNvPicPr>
      </xdr:nvPicPr>
      <xdr:blipFill>
        <a:blip r:embed="rId2"/>
        <a:stretch>
          <a:fillRect/>
        </a:stretch>
      </xdr:blipFill>
      <xdr:spPr>
        <a:xfrm>
          <a:off x="5657850" y="4572000"/>
          <a:ext cx="11334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81"/>
  <sheetViews>
    <sheetView view="pageBreakPreview" zoomScale="98" zoomScaleSheetLayoutView="98" zoomScalePageLayoutView="0" workbookViewId="0" topLeftCell="A16">
      <selection activeCell="H49" sqref="H49:K49"/>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11"/>
      <c r="H2" s="212"/>
      <c r="I2" s="212"/>
      <c r="J2" s="212"/>
      <c r="K2" s="213"/>
    </row>
    <row r="3" spans="7:11" ht="12.75">
      <c r="G3" s="214"/>
      <c r="H3" s="215"/>
      <c r="I3" s="215"/>
      <c r="J3" s="215"/>
      <c r="K3" s="216"/>
    </row>
    <row r="4" spans="7:11" ht="12.75">
      <c r="G4" s="214"/>
      <c r="H4" s="215"/>
      <c r="I4" s="215"/>
      <c r="J4" s="215"/>
      <c r="K4" s="216"/>
    </row>
    <row r="5" spans="7:11" ht="12.75">
      <c r="G5" s="214"/>
      <c r="H5" s="215"/>
      <c r="I5" s="215"/>
      <c r="J5" s="215"/>
      <c r="K5" s="216"/>
    </row>
    <row r="6" spans="7:11" ht="12.75">
      <c r="G6" s="214"/>
      <c r="H6" s="215"/>
      <c r="I6" s="215"/>
      <c r="J6" s="215"/>
      <c r="K6" s="216"/>
    </row>
    <row r="7" spans="7:11" ht="12.75">
      <c r="G7" s="214"/>
      <c r="H7" s="215"/>
      <c r="I7" s="215"/>
      <c r="J7" s="215"/>
      <c r="K7" s="216"/>
    </row>
    <row r="8" spans="7:11" ht="12.75">
      <c r="G8" s="214"/>
      <c r="H8" s="215"/>
      <c r="I8" s="215"/>
      <c r="J8" s="215"/>
      <c r="K8" s="216"/>
    </row>
    <row r="9" spans="7:11" ht="12.75">
      <c r="G9" s="214"/>
      <c r="H9" s="215"/>
      <c r="I9" s="215"/>
      <c r="J9" s="215"/>
      <c r="K9" s="216"/>
    </row>
    <row r="10" spans="1:11" ht="11.25" customHeight="1">
      <c r="A10" s="83" t="s">
        <v>39</v>
      </c>
      <c r="B10" s="200" t="s">
        <v>35</v>
      </c>
      <c r="C10" s="200"/>
      <c r="D10" s="201"/>
      <c r="E10" s="201"/>
      <c r="F10" s="201"/>
      <c r="G10" s="214"/>
      <c r="H10" s="215"/>
      <c r="I10" s="215"/>
      <c r="J10" s="215"/>
      <c r="K10" s="216"/>
    </row>
    <row r="11" spans="1:11" ht="10.5" customHeight="1">
      <c r="A11" s="83" t="s">
        <v>40</v>
      </c>
      <c r="B11" s="193" t="s">
        <v>55</v>
      </c>
      <c r="C11" s="193"/>
      <c r="D11" s="194"/>
      <c r="E11" s="194"/>
      <c r="F11" s="194"/>
      <c r="G11" s="214"/>
      <c r="H11" s="215"/>
      <c r="I11" s="215"/>
      <c r="J11" s="215"/>
      <c r="K11" s="216"/>
    </row>
    <row r="12" spans="1:11" ht="10.5" customHeight="1">
      <c r="A12" s="83" t="s">
        <v>29</v>
      </c>
      <c r="B12" s="193">
        <v>41524139511</v>
      </c>
      <c r="C12" s="193"/>
      <c r="D12" s="194"/>
      <c r="E12" s="194"/>
      <c r="F12" s="194"/>
      <c r="G12" s="214"/>
      <c r="H12" s="215"/>
      <c r="I12" s="215"/>
      <c r="J12" s="215"/>
      <c r="K12" s="216"/>
    </row>
    <row r="13" spans="1:11" ht="9.75" customHeight="1">
      <c r="A13" s="83" t="s">
        <v>41</v>
      </c>
      <c r="B13" s="193" t="s">
        <v>73</v>
      </c>
      <c r="C13" s="193"/>
      <c r="D13" s="194"/>
      <c r="E13" s="194"/>
      <c r="F13" s="194"/>
      <c r="G13" s="214"/>
      <c r="H13" s="215"/>
      <c r="I13" s="215"/>
      <c r="J13" s="215"/>
      <c r="K13" s="216"/>
    </row>
    <row r="14" spans="1:11" ht="10.5" customHeight="1">
      <c r="A14" s="83" t="s">
        <v>42</v>
      </c>
      <c r="B14" s="193" t="s">
        <v>57</v>
      </c>
      <c r="C14" s="193"/>
      <c r="D14" s="194"/>
      <c r="E14" s="194"/>
      <c r="F14" s="194"/>
      <c r="G14" s="214"/>
      <c r="H14" s="215"/>
      <c r="I14" s="215"/>
      <c r="J14" s="215"/>
      <c r="K14" s="216"/>
    </row>
    <row r="15" spans="1:11" ht="10.5" customHeight="1">
      <c r="A15" s="83" t="s">
        <v>43</v>
      </c>
      <c r="B15" s="193" t="s">
        <v>58</v>
      </c>
      <c r="C15" s="193"/>
      <c r="D15" s="194"/>
      <c r="E15" s="194"/>
      <c r="F15" s="194"/>
      <c r="G15" s="214"/>
      <c r="H15" s="215"/>
      <c r="I15" s="215"/>
      <c r="J15" s="215"/>
      <c r="K15" s="216"/>
    </row>
    <row r="16" spans="1:11" ht="10.5" customHeight="1">
      <c r="A16" s="83" t="s">
        <v>56</v>
      </c>
      <c r="B16" s="193" t="s">
        <v>59</v>
      </c>
      <c r="C16" s="193"/>
      <c r="D16" s="194"/>
      <c r="E16" s="194"/>
      <c r="F16" s="194"/>
      <c r="G16" s="214"/>
      <c r="H16" s="215"/>
      <c r="I16" s="215"/>
      <c r="J16" s="215"/>
      <c r="K16" s="216"/>
    </row>
    <row r="17" spans="1:11" ht="12" customHeight="1">
      <c r="A17" s="83" t="s">
        <v>60</v>
      </c>
      <c r="B17" s="196" t="s">
        <v>62</v>
      </c>
      <c r="C17" s="196"/>
      <c r="D17" s="202"/>
      <c r="E17" s="202"/>
      <c r="F17" s="202"/>
      <c r="G17" s="214"/>
      <c r="H17" s="215"/>
      <c r="I17" s="215"/>
      <c r="J17" s="215"/>
      <c r="K17" s="216"/>
    </row>
    <row r="18" spans="1:11" ht="9.75" customHeight="1">
      <c r="A18" s="83"/>
      <c r="B18" s="193" t="s">
        <v>63</v>
      </c>
      <c r="C18" s="193"/>
      <c r="D18" s="194"/>
      <c r="E18" s="194"/>
      <c r="F18" s="194"/>
      <c r="G18" s="214"/>
      <c r="H18" s="215"/>
      <c r="I18" s="215"/>
      <c r="J18" s="215"/>
      <c r="K18" s="216"/>
    </row>
    <row r="19" spans="1:11" ht="11.25" customHeight="1">
      <c r="A19" s="83"/>
      <c r="B19" s="193" t="s">
        <v>75</v>
      </c>
      <c r="C19" s="193"/>
      <c r="D19" s="194"/>
      <c r="E19" s="194"/>
      <c r="F19" s="194"/>
      <c r="G19" s="214"/>
      <c r="H19" s="215"/>
      <c r="I19" s="215"/>
      <c r="J19" s="215"/>
      <c r="K19" s="216"/>
    </row>
    <row r="20" spans="1:11" ht="10.5" customHeight="1">
      <c r="A20" s="83"/>
      <c r="B20" s="193" t="s">
        <v>64</v>
      </c>
      <c r="C20" s="193"/>
      <c r="D20" s="194"/>
      <c r="E20" s="194"/>
      <c r="F20" s="194"/>
      <c r="G20" s="214"/>
      <c r="H20" s="215"/>
      <c r="I20" s="215"/>
      <c r="J20" s="215"/>
      <c r="K20" s="216"/>
    </row>
    <row r="21" spans="1:11" ht="9.75" customHeight="1">
      <c r="A21" s="83" t="s">
        <v>61</v>
      </c>
      <c r="B21" s="193" t="s">
        <v>65</v>
      </c>
      <c r="C21" s="193"/>
      <c r="D21" s="194"/>
      <c r="E21" s="194"/>
      <c r="F21" s="194"/>
      <c r="G21" s="214"/>
      <c r="H21" s="215"/>
      <c r="I21" s="215"/>
      <c r="J21" s="215"/>
      <c r="K21" s="216"/>
    </row>
    <row r="22" spans="1:11" ht="9.75" customHeight="1">
      <c r="A22" s="83"/>
      <c r="B22" s="193" t="s">
        <v>66</v>
      </c>
      <c r="C22" s="193"/>
      <c r="D22" s="194"/>
      <c r="E22" s="194"/>
      <c r="F22" s="194"/>
      <c r="G22" s="214"/>
      <c r="H22" s="215"/>
      <c r="I22" s="215"/>
      <c r="J22" s="215"/>
      <c r="K22" s="216"/>
    </row>
    <row r="23" spans="1:11" ht="11.25" customHeight="1">
      <c r="A23" s="83" t="s">
        <v>44</v>
      </c>
      <c r="B23" s="193" t="s">
        <v>67</v>
      </c>
      <c r="C23" s="193"/>
      <c r="D23" s="194"/>
      <c r="E23" s="194"/>
      <c r="F23" s="194"/>
      <c r="G23" s="214"/>
      <c r="H23" s="215"/>
      <c r="I23" s="215"/>
      <c r="J23" s="215"/>
      <c r="K23" s="216"/>
    </row>
    <row r="24" spans="1:11" ht="10.5" customHeight="1">
      <c r="A24" s="195" t="s">
        <v>36</v>
      </c>
      <c r="B24" s="195"/>
      <c r="C24" s="196" t="s">
        <v>79</v>
      </c>
      <c r="D24" s="194"/>
      <c r="E24" s="194"/>
      <c r="F24" s="194"/>
      <c r="G24" s="214"/>
      <c r="H24" s="215"/>
      <c r="I24" s="215"/>
      <c r="J24" s="215"/>
      <c r="K24" s="216"/>
    </row>
    <row r="25" spans="1:11" ht="10.5" customHeight="1">
      <c r="A25" s="195" t="s">
        <v>33</v>
      </c>
      <c r="B25" s="195"/>
      <c r="C25" s="196" t="s">
        <v>68</v>
      </c>
      <c r="D25" s="194"/>
      <c r="E25" s="194"/>
      <c r="F25" s="194"/>
      <c r="G25" s="214"/>
      <c r="H25" s="215"/>
      <c r="I25" s="215"/>
      <c r="J25" s="215"/>
      <c r="K25" s="216"/>
    </row>
    <row r="26" spans="1:11" ht="11.25" customHeight="1">
      <c r="A26" s="195" t="s">
        <v>69</v>
      </c>
      <c r="B26" s="195"/>
      <c r="C26" s="196" t="s">
        <v>70</v>
      </c>
      <c r="D26" s="194"/>
      <c r="E26" s="194"/>
      <c r="F26" s="194"/>
      <c r="G26" s="214"/>
      <c r="H26" s="215"/>
      <c r="I26" s="215"/>
      <c r="J26" s="215"/>
      <c r="K26" s="216"/>
    </row>
    <row r="27" spans="1:11" ht="10.5" customHeight="1">
      <c r="A27" s="195" t="s">
        <v>71</v>
      </c>
      <c r="B27" s="195"/>
      <c r="C27" s="193" t="s">
        <v>45</v>
      </c>
      <c r="D27" s="193"/>
      <c r="E27" s="193"/>
      <c r="F27" s="193"/>
      <c r="G27" s="214"/>
      <c r="H27" s="215"/>
      <c r="I27" s="215"/>
      <c r="J27" s="215"/>
      <c r="K27" s="216"/>
    </row>
    <row r="28" spans="1:11" ht="10.5" customHeight="1">
      <c r="A28" s="195" t="s">
        <v>34</v>
      </c>
      <c r="B28" s="195"/>
      <c r="C28" s="193" t="s">
        <v>72</v>
      </c>
      <c r="D28" s="194"/>
      <c r="E28" s="194"/>
      <c r="F28" s="194"/>
      <c r="G28" s="217"/>
      <c r="H28" s="218"/>
      <c r="I28" s="218"/>
      <c r="J28" s="218"/>
      <c r="K28" s="219"/>
    </row>
    <row r="29" spans="1:6" ht="4.5" customHeight="1">
      <c r="A29" s="195"/>
      <c r="B29" s="195"/>
      <c r="C29" s="85" t="s">
        <v>38</v>
      </c>
      <c r="D29" s="84"/>
      <c r="E29" s="84"/>
      <c r="F29" s="84"/>
    </row>
    <row r="30" spans="1:11" ht="11.25" customHeight="1">
      <c r="A30" s="199" t="s">
        <v>37</v>
      </c>
      <c r="B30" s="199"/>
      <c r="C30" s="197">
        <v>1</v>
      </c>
      <c r="D30" s="198"/>
      <c r="E30" s="198"/>
      <c r="F30" s="198"/>
      <c r="G30" s="209" t="s">
        <v>47</v>
      </c>
      <c r="H30" s="210"/>
      <c r="I30" s="210"/>
      <c r="J30" s="210"/>
      <c r="K30" s="210"/>
    </row>
    <row r="31" spans="1:11" ht="15" customHeight="1">
      <c r="A31" s="86"/>
      <c r="B31" s="86"/>
      <c r="C31" s="87"/>
      <c r="D31" s="205" t="s">
        <v>27</v>
      </c>
      <c r="E31" s="205"/>
      <c r="F31" s="225" t="s">
        <v>46</v>
      </c>
      <c r="G31" s="225"/>
      <c r="H31" s="225"/>
      <c r="I31" s="225"/>
      <c r="J31" s="225"/>
      <c r="K31" s="226"/>
    </row>
    <row r="32" spans="4:11" ht="14.25" customHeight="1">
      <c r="D32" s="89" t="s">
        <v>28</v>
      </c>
      <c r="E32" s="203" t="s">
        <v>55</v>
      </c>
      <c r="F32" s="203"/>
      <c r="G32" s="203"/>
      <c r="H32" s="203"/>
      <c r="I32" s="203"/>
      <c r="J32" s="203"/>
      <c r="K32" s="203"/>
    </row>
    <row r="33" spans="4:11" ht="13.5" customHeight="1">
      <c r="D33" s="205" t="s">
        <v>29</v>
      </c>
      <c r="E33" s="205"/>
      <c r="F33" s="205"/>
      <c r="G33" s="203">
        <v>41524139511</v>
      </c>
      <c r="H33" s="203"/>
      <c r="I33" s="203"/>
      <c r="J33" s="203"/>
      <c r="K33" s="203"/>
    </row>
    <row r="34" spans="4:11" ht="12.75" customHeight="1">
      <c r="D34" s="205" t="s">
        <v>30</v>
      </c>
      <c r="E34" s="205"/>
      <c r="F34" s="205"/>
      <c r="G34" s="203" t="s">
        <v>73</v>
      </c>
      <c r="H34" s="203"/>
      <c r="I34" s="203"/>
      <c r="J34" s="203"/>
      <c r="K34" s="203"/>
    </row>
    <row r="35" spans="4:11" ht="14.25" customHeight="1">
      <c r="D35" s="205" t="s">
        <v>31</v>
      </c>
      <c r="E35" s="206"/>
      <c r="F35" s="206"/>
      <c r="G35" s="203" t="s">
        <v>57</v>
      </c>
      <c r="H35" s="203"/>
      <c r="I35" s="203"/>
      <c r="J35" s="203"/>
      <c r="K35" s="203"/>
    </row>
    <row r="36" spans="4:11" ht="14.25" customHeight="1">
      <c r="D36" s="205" t="s">
        <v>32</v>
      </c>
      <c r="E36" s="206"/>
      <c r="F36" s="207" t="s">
        <v>58</v>
      </c>
      <c r="G36" s="204"/>
      <c r="H36" s="204"/>
      <c r="I36" s="204"/>
      <c r="J36" s="204"/>
      <c r="K36" s="204"/>
    </row>
    <row r="37" spans="4:11" ht="14.25" customHeight="1">
      <c r="D37" s="205" t="s">
        <v>56</v>
      </c>
      <c r="E37" s="206"/>
      <c r="F37" s="207" t="s">
        <v>59</v>
      </c>
      <c r="G37" s="204"/>
      <c r="H37" s="204"/>
      <c r="I37" s="204"/>
      <c r="J37" s="204"/>
      <c r="K37" s="204"/>
    </row>
    <row r="38" spans="4:11" ht="14.25" customHeight="1">
      <c r="D38" s="205" t="s">
        <v>60</v>
      </c>
      <c r="E38" s="206"/>
      <c r="F38" s="207" t="s">
        <v>62</v>
      </c>
      <c r="G38" s="204"/>
      <c r="H38" s="204"/>
      <c r="I38" s="204"/>
      <c r="J38" s="204"/>
      <c r="K38" s="204"/>
    </row>
    <row r="39" spans="4:11" ht="14.25" customHeight="1">
      <c r="D39" s="205"/>
      <c r="E39" s="206"/>
      <c r="F39" s="208" t="s">
        <v>76</v>
      </c>
      <c r="G39" s="204"/>
      <c r="H39" s="204"/>
      <c r="I39" s="204"/>
      <c r="J39" s="204"/>
      <c r="K39" s="204"/>
    </row>
    <row r="40" spans="4:11" ht="14.25" customHeight="1">
      <c r="D40" s="89"/>
      <c r="E40" s="166"/>
      <c r="F40" s="208" t="s">
        <v>75</v>
      </c>
      <c r="G40" s="204"/>
      <c r="H40" s="204"/>
      <c r="I40" s="204"/>
      <c r="J40" s="204"/>
      <c r="K40" s="204"/>
    </row>
    <row r="41" spans="4:11" ht="14.25" customHeight="1">
      <c r="D41" s="205"/>
      <c r="E41" s="206"/>
      <c r="F41" s="207" t="s">
        <v>77</v>
      </c>
      <c r="G41" s="204"/>
      <c r="H41" s="204"/>
      <c r="I41" s="204"/>
      <c r="J41" s="204"/>
      <c r="K41" s="204"/>
    </row>
    <row r="42" spans="4:11" ht="14.25" customHeight="1">
      <c r="D42" s="205" t="s">
        <v>61</v>
      </c>
      <c r="E42" s="206"/>
      <c r="F42" s="207" t="s">
        <v>78</v>
      </c>
      <c r="G42" s="204"/>
      <c r="H42" s="204"/>
      <c r="I42" s="204"/>
      <c r="J42" s="204"/>
      <c r="K42" s="204"/>
    </row>
    <row r="43" spans="4:11" ht="14.25" customHeight="1">
      <c r="D43" s="205"/>
      <c r="E43" s="206"/>
      <c r="F43" s="207" t="s">
        <v>66</v>
      </c>
      <c r="G43" s="204"/>
      <c r="H43" s="204"/>
      <c r="I43" s="204"/>
      <c r="J43" s="204"/>
      <c r="K43" s="204"/>
    </row>
    <row r="44" spans="4:11" ht="12" customHeight="1">
      <c r="D44" s="205" t="s">
        <v>44</v>
      </c>
      <c r="E44" s="206"/>
      <c r="F44" s="207" t="s">
        <v>67</v>
      </c>
      <c r="G44" s="204"/>
      <c r="H44" s="204"/>
      <c r="I44" s="204"/>
      <c r="J44" s="204"/>
      <c r="K44" s="204"/>
    </row>
    <row r="45" spans="4:11" ht="12.75" customHeight="1">
      <c r="D45" s="205" t="s">
        <v>36</v>
      </c>
      <c r="E45" s="206"/>
      <c r="F45" s="206"/>
      <c r="G45" s="206"/>
      <c r="H45" s="203" t="s">
        <v>79</v>
      </c>
      <c r="I45" s="204"/>
      <c r="J45" s="204"/>
      <c r="K45" s="204"/>
    </row>
    <row r="46" spans="4:11" ht="12.75" customHeight="1">
      <c r="D46" s="205" t="s">
        <v>33</v>
      </c>
      <c r="E46" s="206"/>
      <c r="F46" s="206"/>
      <c r="G46" s="206"/>
      <c r="H46" s="206"/>
      <c r="I46" s="203" t="s">
        <v>68</v>
      </c>
      <c r="J46" s="204"/>
      <c r="K46" s="204"/>
    </row>
    <row r="47" spans="4:11" ht="12.75" customHeight="1">
      <c r="D47" s="205" t="s">
        <v>69</v>
      </c>
      <c r="E47" s="206"/>
      <c r="F47" s="206"/>
      <c r="G47" s="206"/>
      <c r="H47" s="206"/>
      <c r="I47" s="203" t="s">
        <v>70</v>
      </c>
      <c r="J47" s="204"/>
      <c r="K47" s="204"/>
    </row>
    <row r="48" spans="4:11" ht="12.75" customHeight="1">
      <c r="D48" s="205" t="s">
        <v>80</v>
      </c>
      <c r="E48" s="206"/>
      <c r="F48" s="206"/>
      <c r="G48" s="90"/>
      <c r="H48" s="203" t="s">
        <v>45</v>
      </c>
      <c r="I48" s="204"/>
      <c r="J48" s="204"/>
      <c r="K48" s="204"/>
    </row>
    <row r="49" spans="4:11" ht="12.75" customHeight="1">
      <c r="D49" s="205" t="s">
        <v>34</v>
      </c>
      <c r="E49" s="206"/>
      <c r="F49" s="206"/>
      <c r="G49" s="90"/>
      <c r="H49" s="203" t="s">
        <v>222</v>
      </c>
      <c r="I49" s="204"/>
      <c r="J49" s="204"/>
      <c r="K49" s="204"/>
    </row>
    <row r="50" spans="4:11" ht="13.5" customHeight="1">
      <c r="D50" s="205" t="s">
        <v>37</v>
      </c>
      <c r="E50" s="194"/>
      <c r="F50" s="194"/>
      <c r="G50" s="90"/>
      <c r="H50" s="90"/>
      <c r="I50" s="90"/>
      <c r="J50" s="90"/>
      <c r="K50" s="90">
        <v>1</v>
      </c>
    </row>
    <row r="51" spans="4:11" ht="4.5" customHeight="1">
      <c r="D51" s="81"/>
      <c r="E51" s="81"/>
      <c r="F51" s="81"/>
      <c r="G51" s="82"/>
      <c r="H51" s="82"/>
      <c r="I51" s="82"/>
      <c r="J51" s="82"/>
      <c r="K51" s="82"/>
    </row>
    <row r="52" spans="1:11" ht="15" customHeight="1">
      <c r="A52" s="187" t="s">
        <v>153</v>
      </c>
      <c r="B52" s="188"/>
      <c r="C52" s="188"/>
      <c r="D52" s="189"/>
      <c r="F52" s="220" t="s">
        <v>80</v>
      </c>
      <c r="G52" s="221"/>
      <c r="H52" s="221"/>
      <c r="I52" s="222"/>
      <c r="J52" s="223" t="s">
        <v>51</v>
      </c>
      <c r="K52" s="224"/>
    </row>
    <row r="53" spans="1:11" ht="13.5" customHeight="1">
      <c r="A53" s="190" t="s">
        <v>154</v>
      </c>
      <c r="B53" s="191"/>
      <c r="C53" s="191"/>
      <c r="D53" s="192"/>
      <c r="F53" s="246" t="s">
        <v>50</v>
      </c>
      <c r="G53" s="247"/>
      <c r="H53" s="247"/>
      <c r="I53" s="248"/>
      <c r="J53" s="227">
        <v>79400317180</v>
      </c>
      <c r="K53" s="228"/>
    </row>
    <row r="54" spans="1:11" ht="12.75">
      <c r="A54" s="188"/>
      <c r="B54" s="188"/>
      <c r="C54" s="188"/>
      <c r="D54" s="188"/>
      <c r="F54" s="231" t="s">
        <v>179</v>
      </c>
      <c r="G54" s="249"/>
      <c r="H54" s="249"/>
      <c r="I54" s="249"/>
      <c r="J54" s="229" t="s">
        <v>49</v>
      </c>
      <c r="K54" s="230"/>
    </row>
    <row r="55" spans="1:11" ht="12.75" customHeight="1">
      <c r="A55" s="158"/>
      <c r="B55" s="159"/>
      <c r="C55" s="159"/>
      <c r="D55" s="160"/>
      <c r="F55" s="231"/>
      <c r="G55" s="249"/>
      <c r="H55" s="249"/>
      <c r="I55" s="249"/>
      <c r="J55" s="231"/>
      <c r="K55" s="232"/>
    </row>
    <row r="56" spans="1:11" ht="12.75" customHeight="1">
      <c r="A56" s="161"/>
      <c r="B56" s="88"/>
      <c r="C56" s="88"/>
      <c r="D56" s="162"/>
      <c r="F56" s="231"/>
      <c r="G56" s="249"/>
      <c r="H56" s="249"/>
      <c r="I56" s="249"/>
      <c r="J56" s="231"/>
      <c r="K56" s="232"/>
    </row>
    <row r="57" spans="1:11" ht="12.75" customHeight="1">
      <c r="A57" s="161"/>
      <c r="B57" s="88"/>
      <c r="C57" s="88"/>
      <c r="D57" s="162"/>
      <c r="F57" s="231"/>
      <c r="G57" s="249"/>
      <c r="H57" s="249"/>
      <c r="I57" s="249"/>
      <c r="J57" s="231"/>
      <c r="K57" s="232"/>
    </row>
    <row r="58" spans="1:11" ht="27.75" customHeight="1">
      <c r="A58" s="161"/>
      <c r="B58" s="88"/>
      <c r="C58" s="88"/>
      <c r="D58" s="162"/>
      <c r="F58" s="233"/>
      <c r="G58" s="250"/>
      <c r="H58" s="250"/>
      <c r="I58" s="250"/>
      <c r="J58" s="233"/>
      <c r="K58" s="234"/>
    </row>
    <row r="59" spans="1:4" ht="5.25" customHeight="1">
      <c r="A59" s="161"/>
      <c r="B59" s="88"/>
      <c r="C59" s="88"/>
      <c r="D59" s="162"/>
    </row>
    <row r="60" spans="1:11" ht="15.75" customHeight="1">
      <c r="A60" s="161"/>
      <c r="B60" s="88"/>
      <c r="C60" s="88"/>
      <c r="D60" s="162"/>
      <c r="F60" s="235"/>
      <c r="G60" s="236"/>
      <c r="H60" s="236"/>
      <c r="I60" s="236"/>
      <c r="J60" s="251"/>
      <c r="K60" s="252"/>
    </row>
    <row r="61" spans="1:11" ht="15" customHeight="1">
      <c r="A61" s="161"/>
      <c r="B61" s="88"/>
      <c r="C61" s="88"/>
      <c r="D61" s="162"/>
      <c r="F61" s="237"/>
      <c r="G61" s="238"/>
      <c r="H61" s="238"/>
      <c r="I61" s="238"/>
      <c r="J61" s="238"/>
      <c r="K61" s="239"/>
    </row>
    <row r="62" spans="1:11" ht="12.75">
      <c r="A62" s="161"/>
      <c r="B62" s="88"/>
      <c r="C62" s="88"/>
      <c r="D62" s="162"/>
      <c r="F62" s="240"/>
      <c r="G62" s="241"/>
      <c r="H62" s="241"/>
      <c r="I62" s="241"/>
      <c r="J62" s="241"/>
      <c r="K62" s="244"/>
    </row>
    <row r="63" spans="1:11" ht="12.75">
      <c r="A63" s="161"/>
      <c r="B63" s="88"/>
      <c r="C63" s="88"/>
      <c r="D63" s="162"/>
      <c r="F63" s="240"/>
      <c r="G63" s="241"/>
      <c r="H63" s="241"/>
      <c r="I63" s="241"/>
      <c r="J63" s="241"/>
      <c r="K63" s="244"/>
    </row>
    <row r="64" spans="1:11" ht="12.75">
      <c r="A64" s="161"/>
      <c r="B64" s="88"/>
      <c r="C64" s="88"/>
      <c r="D64" s="162"/>
      <c r="F64" s="240"/>
      <c r="G64" s="241"/>
      <c r="H64" s="241"/>
      <c r="I64" s="241"/>
      <c r="J64" s="241"/>
      <c r="K64" s="244"/>
    </row>
    <row r="65" spans="1:11" ht="12.75">
      <c r="A65" s="161"/>
      <c r="B65" s="88"/>
      <c r="C65" s="88"/>
      <c r="D65" s="162"/>
      <c r="F65" s="240"/>
      <c r="G65" s="241"/>
      <c r="H65" s="241"/>
      <c r="I65" s="241"/>
      <c r="J65" s="241"/>
      <c r="K65" s="244"/>
    </row>
    <row r="66" spans="1:11" ht="12.75">
      <c r="A66" s="163"/>
      <c r="B66" s="164"/>
      <c r="C66" s="164"/>
      <c r="D66" s="165"/>
      <c r="F66" s="242"/>
      <c r="G66" s="243"/>
      <c r="H66" s="243"/>
      <c r="I66" s="243"/>
      <c r="J66" s="243"/>
      <c r="K66" s="245"/>
    </row>
    <row r="67" spans="1:4" ht="5.25" customHeight="1">
      <c r="A67" s="88"/>
      <c r="B67" s="88"/>
      <c r="C67" s="88"/>
      <c r="D67" s="88"/>
    </row>
    <row r="68" spans="1:11" ht="16.5" customHeight="1">
      <c r="A68" s="88"/>
      <c r="B68" s="88"/>
      <c r="C68" s="88"/>
      <c r="D68" s="88"/>
      <c r="F68" s="220" t="s">
        <v>53</v>
      </c>
      <c r="G68" s="221"/>
      <c r="H68" s="221"/>
      <c r="I68" s="222"/>
      <c r="J68" s="223" t="s">
        <v>51</v>
      </c>
      <c r="K68" s="224"/>
    </row>
    <row r="69" spans="1:11" ht="13.5" customHeight="1">
      <c r="A69" s="88"/>
      <c r="B69" s="88"/>
      <c r="C69" s="88"/>
      <c r="D69" s="88"/>
      <c r="F69" s="246" t="s">
        <v>52</v>
      </c>
      <c r="G69" s="247"/>
      <c r="H69" s="247"/>
      <c r="I69" s="248"/>
      <c r="J69" s="227">
        <v>79400317180</v>
      </c>
      <c r="K69" s="228"/>
    </row>
    <row r="70" spans="1:11" ht="12.75">
      <c r="A70" s="88"/>
      <c r="B70" s="88"/>
      <c r="C70" s="88"/>
      <c r="D70" s="88"/>
      <c r="F70" s="231" t="s">
        <v>48</v>
      </c>
      <c r="G70" s="249"/>
      <c r="H70" s="249"/>
      <c r="I70" s="249"/>
      <c r="J70" s="253" t="s">
        <v>49</v>
      </c>
      <c r="K70" s="254"/>
    </row>
    <row r="71" spans="1:11" ht="12.75">
      <c r="A71" s="88"/>
      <c r="B71" s="88"/>
      <c r="C71" s="88"/>
      <c r="D71" s="88"/>
      <c r="F71" s="231"/>
      <c r="G71" s="249"/>
      <c r="H71" s="249"/>
      <c r="I71" s="249"/>
      <c r="J71" s="255"/>
      <c r="K71" s="256"/>
    </row>
    <row r="72" spans="1:11" ht="12.75">
      <c r="A72" s="88"/>
      <c r="B72" s="88"/>
      <c r="C72" s="88"/>
      <c r="D72" s="88"/>
      <c r="F72" s="231"/>
      <c r="G72" s="249"/>
      <c r="H72" s="249"/>
      <c r="I72" s="249"/>
      <c r="J72" s="255"/>
      <c r="K72" s="256"/>
    </row>
    <row r="73" spans="1:11" ht="12.75">
      <c r="A73" s="88"/>
      <c r="B73" s="88"/>
      <c r="C73" s="88"/>
      <c r="D73" s="88"/>
      <c r="F73" s="231"/>
      <c r="G73" s="249"/>
      <c r="H73" s="249"/>
      <c r="I73" s="249"/>
      <c r="J73" s="255"/>
      <c r="K73" s="256"/>
    </row>
    <row r="74" spans="1:11" ht="37.5" customHeight="1">
      <c r="A74" s="88"/>
      <c r="B74" s="88"/>
      <c r="C74" s="88"/>
      <c r="D74" s="88"/>
      <c r="F74" s="233"/>
      <c r="G74" s="250"/>
      <c r="H74" s="250"/>
      <c r="I74" s="250"/>
      <c r="J74" s="257"/>
      <c r="K74" s="258"/>
    </row>
    <row r="76" spans="1:11" ht="4.5" customHeight="1">
      <c r="A76" s="155"/>
      <c r="B76" s="156"/>
      <c r="C76" s="156"/>
      <c r="D76" s="156"/>
      <c r="E76" s="156"/>
      <c r="F76" s="156"/>
      <c r="G76" s="156"/>
      <c r="H76" s="156"/>
      <c r="I76" s="156"/>
      <c r="J76" s="156"/>
      <c r="K76" s="157"/>
    </row>
    <row r="77" spans="1:11" ht="12.75">
      <c r="A77" s="91"/>
      <c r="B77" s="91"/>
      <c r="C77" s="91"/>
      <c r="D77" s="91"/>
      <c r="E77" s="91"/>
      <c r="F77" s="91"/>
      <c r="G77" s="91"/>
      <c r="H77" s="91"/>
      <c r="I77" s="91"/>
      <c r="J77" s="91"/>
      <c r="K77" s="91"/>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sheetData>
  <sheetProtection/>
  <mergeCells count="87">
    <mergeCell ref="D31:E31"/>
    <mergeCell ref="E32:K32"/>
    <mergeCell ref="D33:F33"/>
    <mergeCell ref="G33:K33"/>
    <mergeCell ref="D34:F34"/>
    <mergeCell ref="G34:K34"/>
    <mergeCell ref="F44:K44"/>
    <mergeCell ref="F39:K39"/>
    <mergeCell ref="H45:K45"/>
    <mergeCell ref="D43:E43"/>
    <mergeCell ref="F43:K43"/>
    <mergeCell ref="D38:E38"/>
    <mergeCell ref="F38:K38"/>
    <mergeCell ref="F68:I68"/>
    <mergeCell ref="J68:K68"/>
    <mergeCell ref="F69:I69"/>
    <mergeCell ref="J69:K69"/>
    <mergeCell ref="F70:I74"/>
    <mergeCell ref="J70:K74"/>
    <mergeCell ref="J53:K53"/>
    <mergeCell ref="J54:K58"/>
    <mergeCell ref="F60:I60"/>
    <mergeCell ref="F61:I61"/>
    <mergeCell ref="J61:K61"/>
    <mergeCell ref="F62:I66"/>
    <mergeCell ref="J62:K66"/>
    <mergeCell ref="F53:I53"/>
    <mergeCell ref="F54:I58"/>
    <mergeCell ref="J60:K60"/>
    <mergeCell ref="D50:F50"/>
    <mergeCell ref="G30:K30"/>
    <mergeCell ref="G2:K28"/>
    <mergeCell ref="F52:I52"/>
    <mergeCell ref="J52:K52"/>
    <mergeCell ref="D48:F48"/>
    <mergeCell ref="F31:K31"/>
    <mergeCell ref="D46:H46"/>
    <mergeCell ref="B20:F20"/>
    <mergeCell ref="B18:F18"/>
    <mergeCell ref="D49:F49"/>
    <mergeCell ref="H49:K49"/>
    <mergeCell ref="F36:K36"/>
    <mergeCell ref="D37:E37"/>
    <mergeCell ref="F37:K37"/>
    <mergeCell ref="D47:H47"/>
    <mergeCell ref="I47:K47"/>
    <mergeCell ref="F42:K42"/>
    <mergeCell ref="D45:G45"/>
    <mergeCell ref="H48:K48"/>
    <mergeCell ref="I46:K46"/>
    <mergeCell ref="D35:F35"/>
    <mergeCell ref="G35:K35"/>
    <mergeCell ref="D36:E36"/>
    <mergeCell ref="D39:E39"/>
    <mergeCell ref="D41:E41"/>
    <mergeCell ref="F41:K41"/>
    <mergeCell ref="F40:K40"/>
    <mergeCell ref="D42:E42"/>
    <mergeCell ref="D44:E44"/>
    <mergeCell ref="B10:F10"/>
    <mergeCell ref="B11:F11"/>
    <mergeCell ref="B12:F12"/>
    <mergeCell ref="B13:F13"/>
    <mergeCell ref="B19:F19"/>
    <mergeCell ref="C27:F27"/>
    <mergeCell ref="B17:F17"/>
    <mergeCell ref="B14:F14"/>
    <mergeCell ref="B15:F15"/>
    <mergeCell ref="B16:F16"/>
    <mergeCell ref="B22:F22"/>
    <mergeCell ref="C30:F30"/>
    <mergeCell ref="A27:B27"/>
    <mergeCell ref="A28:B28"/>
    <mergeCell ref="A29:B29"/>
    <mergeCell ref="A30:B30"/>
    <mergeCell ref="C28:F28"/>
    <mergeCell ref="C26:F26"/>
    <mergeCell ref="A52:D52"/>
    <mergeCell ref="A53:D53"/>
    <mergeCell ref="A54:D54"/>
    <mergeCell ref="B21:F21"/>
    <mergeCell ref="B23:F23"/>
    <mergeCell ref="A24:B24"/>
    <mergeCell ref="A25:B25"/>
    <mergeCell ref="A26:B26"/>
    <mergeCell ref="C24:F24"/>
    <mergeCell ref="C25:F25"/>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1">
      <selection activeCell="D24" sqref="D24:F25"/>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7"/>
      <c r="B1" s="28"/>
      <c r="C1" s="29"/>
    </row>
    <row r="2" spans="1:7" ht="15">
      <c r="A2" s="27"/>
      <c r="B2" s="28"/>
      <c r="C2" s="10" t="s">
        <v>39</v>
      </c>
      <c r="D2" s="10" t="s">
        <v>18</v>
      </c>
      <c r="E2" s="11"/>
      <c r="F2" s="29"/>
      <c r="G2" s="29"/>
    </row>
    <row r="3" spans="1:7" ht="15">
      <c r="A3" s="27"/>
      <c r="B3" s="28"/>
      <c r="C3" s="10"/>
      <c r="D3" s="10" t="s">
        <v>22</v>
      </c>
      <c r="E3" s="11"/>
      <c r="F3" s="29"/>
      <c r="G3" s="29"/>
    </row>
    <row r="4" spans="1:7" ht="15">
      <c r="A4" s="27"/>
      <c r="B4" s="28"/>
      <c r="C4" s="10" t="s">
        <v>40</v>
      </c>
      <c r="D4" s="10" t="s">
        <v>81</v>
      </c>
      <c r="E4" s="11"/>
      <c r="F4" s="29"/>
      <c r="G4" s="29"/>
    </row>
    <row r="5" spans="1:7" ht="15">
      <c r="A5" s="27"/>
      <c r="B5" s="28"/>
      <c r="C5" s="10"/>
      <c r="D5" s="10" t="s">
        <v>97</v>
      </c>
      <c r="E5" s="11"/>
      <c r="F5" s="29"/>
      <c r="G5" s="29"/>
    </row>
    <row r="6" spans="1:7" ht="15">
      <c r="A6" s="27"/>
      <c r="B6" s="28"/>
      <c r="C6" s="21" t="s">
        <v>29</v>
      </c>
      <c r="D6" s="259">
        <v>41524139511</v>
      </c>
      <c r="E6" s="260"/>
      <c r="F6" s="260"/>
      <c r="G6" s="22"/>
    </row>
    <row r="7" spans="1:7" ht="15">
      <c r="A7" s="27"/>
      <c r="B7" s="28"/>
      <c r="C7" s="10" t="s">
        <v>41</v>
      </c>
      <c r="D7" s="10" t="s">
        <v>73</v>
      </c>
      <c r="E7" s="11"/>
      <c r="F7" s="29"/>
      <c r="G7" s="29"/>
    </row>
    <row r="8" spans="1:7" ht="15">
      <c r="A8" s="27"/>
      <c r="B8" s="28"/>
      <c r="C8" s="10" t="s">
        <v>82</v>
      </c>
      <c r="D8" s="10" t="s">
        <v>57</v>
      </c>
      <c r="E8" s="11"/>
      <c r="F8" s="29"/>
      <c r="G8" s="29"/>
    </row>
    <row r="9" spans="1:7" ht="15">
      <c r="A9" s="27"/>
      <c r="B9" s="28"/>
      <c r="C9" s="10" t="s">
        <v>43</v>
      </c>
      <c r="D9" s="10" t="s">
        <v>58</v>
      </c>
      <c r="E9" s="11"/>
      <c r="F9" s="29"/>
      <c r="G9" s="29"/>
    </row>
    <row r="10" spans="1:7" ht="15">
      <c r="A10" s="27"/>
      <c r="B10" s="28"/>
      <c r="C10" s="10" t="s">
        <v>56</v>
      </c>
      <c r="D10" s="10" t="s">
        <v>83</v>
      </c>
      <c r="E10" s="11"/>
      <c r="F10" s="29"/>
      <c r="G10" s="29"/>
    </row>
    <row r="11" spans="1:7" ht="15">
      <c r="A11" s="27"/>
      <c r="B11" s="28"/>
      <c r="C11" s="10" t="s">
        <v>60</v>
      </c>
      <c r="D11" s="10" t="s">
        <v>84</v>
      </c>
      <c r="E11" s="11"/>
      <c r="F11" s="29"/>
      <c r="G11" s="29"/>
    </row>
    <row r="12" spans="1:7" ht="15">
      <c r="A12" s="27"/>
      <c r="B12" s="28"/>
      <c r="C12" s="10"/>
      <c r="D12" s="150" t="s">
        <v>74</v>
      </c>
      <c r="E12" s="11"/>
      <c r="F12" s="29"/>
      <c r="G12" s="29"/>
    </row>
    <row r="13" spans="1:7" ht="15">
      <c r="A13" s="27"/>
      <c r="B13" s="28"/>
      <c r="C13" s="10"/>
      <c r="D13" s="10" t="s">
        <v>75</v>
      </c>
      <c r="E13" s="11"/>
      <c r="F13" s="29"/>
      <c r="G13" s="29"/>
    </row>
    <row r="14" spans="1:7" ht="15">
      <c r="A14" s="27"/>
      <c r="B14" s="28"/>
      <c r="C14" s="10"/>
      <c r="D14" s="10" t="s">
        <v>86</v>
      </c>
      <c r="E14" s="11"/>
      <c r="F14" s="29"/>
      <c r="G14" s="29"/>
    </row>
    <row r="15" spans="1:7" ht="15">
      <c r="A15" s="27"/>
      <c r="B15" s="28"/>
      <c r="C15" s="10"/>
      <c r="D15" s="10" t="s">
        <v>85</v>
      </c>
      <c r="E15" s="11"/>
      <c r="F15" s="29"/>
      <c r="G15" s="29"/>
    </row>
    <row r="16" spans="1:7" ht="15">
      <c r="A16" s="27"/>
      <c r="B16" s="28"/>
      <c r="C16" s="10" t="s">
        <v>61</v>
      </c>
      <c r="D16" s="10" t="s">
        <v>87</v>
      </c>
      <c r="E16" s="11"/>
      <c r="F16" s="29"/>
      <c r="G16" s="29"/>
    </row>
    <row r="17" spans="1:7" ht="15">
      <c r="A17" s="27"/>
      <c r="B17" s="28"/>
      <c r="C17" s="10"/>
      <c r="D17" s="10" t="s">
        <v>88</v>
      </c>
      <c r="E17" s="11"/>
      <c r="F17" s="29"/>
      <c r="G17" s="29"/>
    </row>
    <row r="18" spans="1:7" ht="15">
      <c r="A18" s="27"/>
      <c r="B18" s="28"/>
      <c r="C18" s="10" t="s">
        <v>89</v>
      </c>
      <c r="D18" s="264" t="s">
        <v>90</v>
      </c>
      <c r="E18" s="265"/>
      <c r="F18" s="266"/>
      <c r="G18" s="266"/>
    </row>
    <row r="19" spans="1:7" ht="15">
      <c r="A19" s="27"/>
      <c r="B19" s="28"/>
      <c r="C19" s="10"/>
      <c r="D19" s="147" t="s">
        <v>91</v>
      </c>
      <c r="E19" s="148"/>
      <c r="F19" s="149"/>
      <c r="G19" s="149"/>
    </row>
    <row r="20" spans="1:7" ht="15">
      <c r="A20" s="27"/>
      <c r="B20" s="28"/>
      <c r="C20" s="10" t="s">
        <v>92</v>
      </c>
      <c r="D20" s="147" t="s">
        <v>93</v>
      </c>
      <c r="E20" s="148"/>
      <c r="F20" s="149"/>
      <c r="G20" s="149"/>
    </row>
    <row r="21" spans="1:7" ht="15">
      <c r="A21" s="27"/>
      <c r="B21" s="28"/>
      <c r="C21" s="10" t="s">
        <v>33</v>
      </c>
      <c r="D21" s="23" t="s">
        <v>68</v>
      </c>
      <c r="E21" s="11"/>
      <c r="F21" s="29"/>
      <c r="G21" s="29"/>
    </row>
    <row r="22" spans="1:7" ht="15">
      <c r="A22" s="27"/>
      <c r="B22" s="28"/>
      <c r="C22" s="10" t="s">
        <v>94</v>
      </c>
      <c r="D22" s="147" t="s">
        <v>70</v>
      </c>
      <c r="E22" s="148"/>
      <c r="F22" s="149"/>
      <c r="G22" s="149"/>
    </row>
    <row r="23" spans="1:7" ht="15">
      <c r="A23" s="27"/>
      <c r="B23" s="28"/>
      <c r="C23" s="10" t="s">
        <v>80</v>
      </c>
      <c r="D23" s="10" t="s">
        <v>23</v>
      </c>
      <c r="E23" s="148"/>
      <c r="F23" s="149"/>
      <c r="G23" s="149"/>
    </row>
    <row r="24" spans="1:7" ht="15">
      <c r="A24" s="27"/>
      <c r="B24" s="28"/>
      <c r="C24" s="10" t="s">
        <v>95</v>
      </c>
      <c r="D24" s="10" t="s">
        <v>224</v>
      </c>
      <c r="E24" s="11"/>
      <c r="F24" s="29"/>
      <c r="G24" s="29"/>
    </row>
    <row r="25" spans="1:7" ht="15">
      <c r="A25" s="27"/>
      <c r="B25" s="28"/>
      <c r="C25" s="10" t="s">
        <v>96</v>
      </c>
      <c r="D25" s="147" t="s">
        <v>225</v>
      </c>
      <c r="E25" s="148"/>
      <c r="F25" s="149"/>
      <c r="G25" s="149"/>
    </row>
    <row r="26" spans="1:7" ht="15">
      <c r="A26" s="27"/>
      <c r="B26" s="28"/>
      <c r="C26" s="10"/>
      <c r="D26" s="10"/>
      <c r="E26" s="11"/>
      <c r="F26" s="29"/>
      <c r="G26" s="29"/>
    </row>
    <row r="27" spans="1:7" ht="15">
      <c r="A27" s="27"/>
      <c r="B27" s="28"/>
      <c r="C27" s="24"/>
      <c r="D27" s="24"/>
      <c r="E27" s="25"/>
      <c r="F27" s="29"/>
      <c r="G27" s="29"/>
    </row>
    <row r="32" spans="3:7" ht="15">
      <c r="C32" s="10"/>
      <c r="D32" s="10"/>
      <c r="E32" s="11"/>
      <c r="F32" s="3"/>
      <c r="G32" s="3"/>
    </row>
    <row r="33" spans="1:7" ht="26.25">
      <c r="A33" s="8"/>
      <c r="B33" s="9"/>
      <c r="C33" s="272" t="s">
        <v>152</v>
      </c>
      <c r="D33" s="272"/>
      <c r="E33" s="272"/>
      <c r="F33" s="273"/>
      <c r="G33" s="15"/>
    </row>
    <row r="34" spans="1:7" ht="26.25">
      <c r="A34" s="8"/>
      <c r="B34" s="9"/>
      <c r="C34" s="272" t="s">
        <v>151</v>
      </c>
      <c r="D34" s="272"/>
      <c r="E34" s="272"/>
      <c r="F34" s="272"/>
      <c r="G34" s="15"/>
    </row>
    <row r="35" spans="1:7" ht="6.75" customHeight="1">
      <c r="A35" s="8"/>
      <c r="B35" s="9"/>
      <c r="C35" s="10"/>
      <c r="D35" s="10"/>
      <c r="E35" s="11"/>
      <c r="F35" s="12"/>
      <c r="G35" s="13"/>
    </row>
    <row r="36" spans="1:7" ht="33.75">
      <c r="A36" s="30"/>
      <c r="B36" s="31"/>
      <c r="C36" s="32" t="s">
        <v>20</v>
      </c>
      <c r="D36" s="33"/>
      <c r="E36" s="34"/>
      <c r="F36" s="35"/>
      <c r="G36" s="13"/>
    </row>
    <row r="37" spans="1:7" ht="12.75">
      <c r="A37" s="36"/>
      <c r="B37" s="37"/>
      <c r="C37" s="38"/>
      <c r="D37" s="38"/>
      <c r="E37" s="38"/>
      <c r="F37" s="39"/>
      <c r="G37" s="13"/>
    </row>
    <row r="38" spans="1:7" ht="12.75">
      <c r="A38" s="40"/>
      <c r="B38" s="41"/>
      <c r="C38" s="42"/>
      <c r="D38" s="43"/>
      <c r="E38" s="44"/>
      <c r="F38" s="45"/>
      <c r="G38" s="13"/>
    </row>
    <row r="39" spans="1:7" ht="4.5" customHeight="1">
      <c r="A39" s="40"/>
      <c r="B39" s="51"/>
      <c r="C39" s="47"/>
      <c r="D39" s="48"/>
      <c r="E39" s="48"/>
      <c r="F39" s="49"/>
      <c r="G39" s="59"/>
    </row>
    <row r="40" spans="1:7" ht="15.75" customHeight="1">
      <c r="A40" s="40"/>
      <c r="B40" s="50"/>
      <c r="C40" s="270" t="s">
        <v>200</v>
      </c>
      <c r="D40" s="271"/>
      <c r="E40" s="271"/>
      <c r="F40" s="46"/>
      <c r="G40" s="60">
        <f>'T-Gimnazija-GRĐ&amp;OBR'!G171</f>
        <v>0</v>
      </c>
    </row>
    <row r="41" spans="1:7" ht="4.5" customHeight="1">
      <c r="A41" s="40"/>
      <c r="B41" s="51"/>
      <c r="C41" s="47"/>
      <c r="D41" s="48"/>
      <c r="E41" s="48"/>
      <c r="F41" s="49"/>
      <c r="G41" s="59"/>
    </row>
    <row r="42" spans="1:7" ht="15.75" customHeight="1">
      <c r="A42" s="40"/>
      <c r="B42" s="50"/>
      <c r="C42" s="270" t="s">
        <v>209</v>
      </c>
      <c r="D42" s="271"/>
      <c r="E42" s="271"/>
      <c r="F42" s="46"/>
      <c r="G42" s="60">
        <f>'T-Gimnazija-GRĐ&amp;OBR'!G176</f>
        <v>0</v>
      </c>
    </row>
    <row r="43" spans="1:7" ht="4.5" customHeight="1">
      <c r="A43" s="40"/>
      <c r="B43" s="51"/>
      <c r="C43" s="47"/>
      <c r="D43" s="48"/>
      <c r="E43" s="48"/>
      <c r="F43" s="49"/>
      <c r="G43" s="59"/>
    </row>
    <row r="44" spans="1:7" ht="15.75">
      <c r="A44" s="40"/>
      <c r="B44" s="267" t="s">
        <v>25</v>
      </c>
      <c r="C44" s="268"/>
      <c r="D44" s="268"/>
      <c r="E44" s="268"/>
      <c r="F44" s="269"/>
      <c r="G44" s="60">
        <f>SUM(G40:G42)</f>
        <v>0</v>
      </c>
    </row>
    <row r="45" spans="1:7" ht="5.25" customHeight="1">
      <c r="A45" s="42"/>
      <c r="B45" s="31"/>
      <c r="C45" s="33"/>
      <c r="D45" s="33"/>
      <c r="E45" s="34"/>
      <c r="F45" s="35"/>
      <c r="G45" s="61"/>
    </row>
    <row r="46" spans="1:7" ht="15">
      <c r="A46" s="42"/>
      <c r="B46" s="52"/>
      <c r="C46" s="53"/>
      <c r="D46" s="53"/>
      <c r="E46" s="53"/>
      <c r="F46" s="54" t="s">
        <v>21</v>
      </c>
      <c r="G46" s="60">
        <f>G44*0.25</f>
        <v>0</v>
      </c>
    </row>
    <row r="47" spans="1:7" ht="6.75" customHeight="1" thickBot="1">
      <c r="A47" s="42"/>
      <c r="B47" s="55"/>
      <c r="C47" s="56"/>
      <c r="D47" s="56"/>
      <c r="E47" s="57"/>
      <c r="F47" s="58"/>
      <c r="G47" s="61"/>
    </row>
    <row r="48" spans="1:7" ht="16.5" thickBot="1">
      <c r="A48" s="42"/>
      <c r="B48" s="261" t="s">
        <v>26</v>
      </c>
      <c r="C48" s="262"/>
      <c r="D48" s="262"/>
      <c r="E48" s="262"/>
      <c r="F48" s="263"/>
      <c r="G48" s="62">
        <f>SUM(G44+G46)</f>
        <v>0</v>
      </c>
    </row>
    <row r="49" spans="1:7" ht="12.75">
      <c r="A49" s="18"/>
      <c r="B49" s="18"/>
      <c r="C49" s="18"/>
      <c r="D49" s="18"/>
      <c r="E49" s="19"/>
      <c r="F49" s="19"/>
      <c r="G49" s="19"/>
    </row>
    <row r="50" spans="1:7" ht="12.75">
      <c r="A50"/>
      <c r="B50"/>
      <c r="E50" s="5" t="s">
        <v>155</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FASADE
STAROG DIJELA ŠKOLSKE ZGRADE
PRVE GIMNAZIJE VARAŽDIN
t.d. 23-AT-2020&amp;R&amp;"Zurich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1">
      <selection activeCell="D24" sqref="D24:F25"/>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7"/>
      <c r="B1" s="28"/>
      <c r="C1" s="29"/>
      <c r="D1" s="4"/>
      <c r="E1" s="5"/>
      <c r="F1" s="6"/>
      <c r="G1" s="7"/>
    </row>
    <row r="2" spans="1:7" ht="15">
      <c r="A2" s="27"/>
      <c r="B2" s="28"/>
      <c r="C2" s="10" t="s">
        <v>39</v>
      </c>
      <c r="D2" s="10" t="s">
        <v>18</v>
      </c>
      <c r="E2" s="11"/>
      <c r="F2" s="29"/>
      <c r="G2" s="29"/>
    </row>
    <row r="3" spans="1:7" ht="15">
      <c r="A3" s="27"/>
      <c r="B3" s="28"/>
      <c r="C3" s="10"/>
      <c r="D3" s="10" t="s">
        <v>22</v>
      </c>
      <c r="E3" s="11"/>
      <c r="F3" s="29"/>
      <c r="G3" s="29"/>
    </row>
    <row r="4" spans="1:7" ht="15">
      <c r="A4" s="27"/>
      <c r="B4" s="28"/>
      <c r="C4" s="10" t="s">
        <v>40</v>
      </c>
      <c r="D4" s="10" t="s">
        <v>81</v>
      </c>
      <c r="E4" s="11"/>
      <c r="F4" s="29"/>
      <c r="G4" s="29"/>
    </row>
    <row r="5" spans="1:7" ht="15">
      <c r="A5" s="27"/>
      <c r="B5" s="28"/>
      <c r="C5" s="10"/>
      <c r="D5" s="10" t="s">
        <v>97</v>
      </c>
      <c r="E5" s="11"/>
      <c r="F5" s="29"/>
      <c r="G5" s="29"/>
    </row>
    <row r="6" spans="1:7" ht="15">
      <c r="A6" s="27"/>
      <c r="B6" s="28"/>
      <c r="C6" s="21" t="s">
        <v>29</v>
      </c>
      <c r="D6" s="259">
        <v>41524139511</v>
      </c>
      <c r="E6" s="260"/>
      <c r="F6" s="260"/>
      <c r="G6" s="22"/>
    </row>
    <row r="7" spans="1:7" ht="15">
      <c r="A7" s="27"/>
      <c r="B7" s="28"/>
      <c r="C7" s="10" t="s">
        <v>41</v>
      </c>
      <c r="D7" s="10" t="s">
        <v>73</v>
      </c>
      <c r="E7" s="11"/>
      <c r="F7" s="29"/>
      <c r="G7" s="29"/>
    </row>
    <row r="8" spans="1:7" ht="15">
      <c r="A8" s="27"/>
      <c r="B8" s="28"/>
      <c r="C8" s="10" t="s">
        <v>82</v>
      </c>
      <c r="D8" s="10" t="s">
        <v>57</v>
      </c>
      <c r="E8" s="11"/>
      <c r="F8" s="29"/>
      <c r="G8" s="29"/>
    </row>
    <row r="9" spans="1:7" ht="15">
      <c r="A9" s="27"/>
      <c r="B9" s="28"/>
      <c r="C9" s="10" t="s">
        <v>43</v>
      </c>
      <c r="D9" s="10" t="s">
        <v>58</v>
      </c>
      <c r="E9" s="11"/>
      <c r="F9" s="29"/>
      <c r="G9" s="29"/>
    </row>
    <row r="10" spans="1:7" ht="15">
      <c r="A10" s="27"/>
      <c r="B10" s="28"/>
      <c r="C10" s="10" t="s">
        <v>56</v>
      </c>
      <c r="D10" s="10" t="s">
        <v>83</v>
      </c>
      <c r="E10" s="11"/>
      <c r="F10" s="29"/>
      <c r="G10" s="29"/>
    </row>
    <row r="11" spans="1:7" ht="15">
      <c r="A11" s="27"/>
      <c r="B11" s="28"/>
      <c r="C11" s="10" t="s">
        <v>60</v>
      </c>
      <c r="D11" s="10" t="s">
        <v>84</v>
      </c>
      <c r="E11" s="11"/>
      <c r="F11" s="29"/>
      <c r="G11" s="29"/>
    </row>
    <row r="12" spans="1:7" ht="15">
      <c r="A12" s="27"/>
      <c r="B12" s="28"/>
      <c r="C12" s="10"/>
      <c r="D12" s="150" t="s">
        <v>74</v>
      </c>
      <c r="E12" s="11"/>
      <c r="F12" s="29"/>
      <c r="G12" s="29"/>
    </row>
    <row r="13" spans="1:7" ht="15">
      <c r="A13" s="27"/>
      <c r="B13" s="28"/>
      <c r="C13" s="10"/>
      <c r="D13" s="10" t="s">
        <v>75</v>
      </c>
      <c r="E13" s="11"/>
      <c r="F13" s="29"/>
      <c r="G13" s="29"/>
    </row>
    <row r="14" spans="1:7" ht="15">
      <c r="A14" s="27"/>
      <c r="B14" s="28"/>
      <c r="C14" s="10"/>
      <c r="D14" s="10" t="s">
        <v>86</v>
      </c>
      <c r="E14" s="11"/>
      <c r="F14" s="29"/>
      <c r="G14" s="29"/>
    </row>
    <row r="15" spans="1:7" ht="15">
      <c r="A15" s="27"/>
      <c r="B15" s="28"/>
      <c r="C15" s="10"/>
      <c r="D15" s="10" t="s">
        <v>85</v>
      </c>
      <c r="E15" s="11"/>
      <c r="F15" s="29"/>
      <c r="G15" s="29"/>
    </row>
    <row r="16" spans="1:7" ht="15">
      <c r="A16" s="27"/>
      <c r="B16" s="28"/>
      <c r="C16" s="10" t="s">
        <v>61</v>
      </c>
      <c r="D16" s="10" t="s">
        <v>87</v>
      </c>
      <c r="E16" s="11"/>
      <c r="F16" s="29"/>
      <c r="G16" s="29"/>
    </row>
    <row r="17" spans="1:7" ht="15">
      <c r="A17" s="27"/>
      <c r="B17" s="28"/>
      <c r="C17" s="10"/>
      <c r="D17" s="10" t="s">
        <v>88</v>
      </c>
      <c r="E17" s="11"/>
      <c r="F17" s="29"/>
      <c r="G17" s="29"/>
    </row>
    <row r="18" spans="1:7" ht="15">
      <c r="A18" s="27"/>
      <c r="B18" s="28"/>
      <c r="C18" s="10" t="s">
        <v>89</v>
      </c>
      <c r="D18" s="264" t="s">
        <v>90</v>
      </c>
      <c r="E18" s="265"/>
      <c r="F18" s="266"/>
      <c r="G18" s="266"/>
    </row>
    <row r="19" spans="1:7" ht="15">
      <c r="A19" s="27"/>
      <c r="B19" s="28"/>
      <c r="C19" s="10"/>
      <c r="D19" s="147" t="s">
        <v>91</v>
      </c>
      <c r="E19" s="148"/>
      <c r="F19" s="149"/>
      <c r="G19" s="149"/>
    </row>
    <row r="20" spans="1:7" ht="15">
      <c r="A20" s="27"/>
      <c r="B20" s="28"/>
      <c r="C20" s="10" t="s">
        <v>92</v>
      </c>
      <c r="D20" s="147" t="s">
        <v>93</v>
      </c>
      <c r="E20" s="148"/>
      <c r="F20" s="149"/>
      <c r="G20" s="149"/>
    </row>
    <row r="21" spans="1:7" ht="15">
      <c r="A21" s="27"/>
      <c r="B21" s="28"/>
      <c r="C21" s="10" t="s">
        <v>33</v>
      </c>
      <c r="D21" s="23" t="s">
        <v>68</v>
      </c>
      <c r="E21" s="11"/>
      <c r="F21" s="29"/>
      <c r="G21" s="29"/>
    </row>
    <row r="22" spans="1:7" ht="15">
      <c r="A22" s="27"/>
      <c r="B22" s="28"/>
      <c r="C22" s="10" t="s">
        <v>94</v>
      </c>
      <c r="D22" s="147" t="s">
        <v>70</v>
      </c>
      <c r="E22" s="148"/>
      <c r="F22" s="149"/>
      <c r="G22" s="149"/>
    </row>
    <row r="23" spans="1:7" ht="15">
      <c r="A23" s="27"/>
      <c r="B23" s="28"/>
      <c r="C23" s="10" t="s">
        <v>80</v>
      </c>
      <c r="D23" s="10" t="s">
        <v>23</v>
      </c>
      <c r="E23" s="148"/>
      <c r="F23" s="149"/>
      <c r="G23" s="149"/>
    </row>
    <row r="24" spans="1:7" ht="15">
      <c r="A24" s="8"/>
      <c r="B24" s="9"/>
      <c r="C24" s="10" t="s">
        <v>95</v>
      </c>
      <c r="D24" s="10" t="s">
        <v>224</v>
      </c>
      <c r="E24" s="11"/>
      <c r="F24" s="29"/>
      <c r="G24" s="29"/>
    </row>
    <row r="25" spans="1:7" ht="15">
      <c r="A25" s="26"/>
      <c r="B25" s="63"/>
      <c r="C25" s="10" t="s">
        <v>96</v>
      </c>
      <c r="D25" s="147" t="s">
        <v>225</v>
      </c>
      <c r="E25" s="148"/>
      <c r="F25" s="149"/>
      <c r="G25" s="149"/>
    </row>
    <row r="26" spans="1:7" ht="12.75">
      <c r="A26" s="26"/>
      <c r="B26" s="63"/>
      <c r="C26" s="29"/>
      <c r="D26" s="4"/>
      <c r="E26" s="5"/>
      <c r="F26" s="6"/>
      <c r="G26" s="7"/>
    </row>
    <row r="27" spans="1:7" ht="63.75" customHeight="1">
      <c r="A27" s="276" t="s">
        <v>156</v>
      </c>
      <c r="B27" s="277"/>
      <c r="C27" s="277"/>
      <c r="D27" s="277"/>
      <c r="E27" s="277"/>
      <c r="F27" s="277"/>
      <c r="G27" s="277"/>
    </row>
    <row r="28" spans="1:7" ht="14.25" customHeight="1">
      <c r="A28" s="278" t="s">
        <v>167</v>
      </c>
      <c r="B28" s="275"/>
      <c r="C28" s="275"/>
      <c r="D28" s="275"/>
      <c r="E28" s="275"/>
      <c r="F28" s="275"/>
      <c r="G28" s="275"/>
    </row>
    <row r="29" spans="1:7" ht="4.5" customHeight="1">
      <c r="A29" s="26"/>
      <c r="B29" s="63"/>
      <c r="C29" s="64"/>
      <c r="D29" s="65"/>
      <c r="E29" s="66"/>
      <c r="F29" s="67"/>
      <c r="G29" s="68"/>
    </row>
    <row r="30" spans="1:7" ht="66" customHeight="1">
      <c r="A30" s="274" t="s">
        <v>157</v>
      </c>
      <c r="B30" s="275"/>
      <c r="C30" s="275"/>
      <c r="D30" s="275"/>
      <c r="E30" s="275"/>
      <c r="F30" s="275"/>
      <c r="G30" s="275"/>
    </row>
    <row r="31" spans="1:7" ht="5.25" customHeight="1">
      <c r="A31" s="26"/>
      <c r="B31" s="63"/>
      <c r="C31" s="72"/>
      <c r="D31" s="73"/>
      <c r="E31" s="66"/>
      <c r="F31" s="74"/>
      <c r="G31" s="75"/>
    </row>
    <row r="32" spans="1:7" ht="39.75" customHeight="1">
      <c r="A32" s="274" t="s">
        <v>158</v>
      </c>
      <c r="B32" s="275"/>
      <c r="C32" s="275"/>
      <c r="D32" s="275"/>
      <c r="E32" s="275"/>
      <c r="F32" s="275"/>
      <c r="G32" s="275"/>
    </row>
    <row r="33" spans="1:7" ht="5.25" customHeight="1">
      <c r="A33" s="29"/>
      <c r="B33" s="29"/>
      <c r="C33" s="29"/>
      <c r="D33" s="29"/>
      <c r="E33" s="29"/>
      <c r="F33" s="29"/>
      <c r="G33" s="29"/>
    </row>
    <row r="34" spans="1:7" ht="28.5" customHeight="1">
      <c r="A34" s="274" t="s">
        <v>159</v>
      </c>
      <c r="B34" s="275"/>
      <c r="C34" s="275"/>
      <c r="D34" s="275"/>
      <c r="E34" s="275"/>
      <c r="F34" s="275"/>
      <c r="G34" s="275"/>
    </row>
    <row r="35" spans="1:7" ht="4.5" customHeight="1">
      <c r="A35" s="29"/>
      <c r="B35" s="29"/>
      <c r="C35" s="29"/>
      <c r="D35" s="29"/>
      <c r="E35" s="29"/>
      <c r="F35" s="29"/>
      <c r="G35" s="29"/>
    </row>
    <row r="36" spans="1:7" ht="133.5" customHeight="1">
      <c r="A36" s="274" t="s">
        <v>160</v>
      </c>
      <c r="B36" s="275"/>
      <c r="C36" s="275"/>
      <c r="D36" s="275"/>
      <c r="E36" s="275"/>
      <c r="F36" s="275"/>
      <c r="G36" s="275"/>
    </row>
    <row r="37" spans="1:7" ht="4.5" customHeight="1">
      <c r="A37" s="29"/>
      <c r="B37" s="29"/>
      <c r="C37" s="29"/>
      <c r="D37" s="29"/>
      <c r="E37" s="29"/>
      <c r="F37" s="29"/>
      <c r="G37" s="29"/>
    </row>
    <row r="38" spans="1:7" ht="27" customHeight="1">
      <c r="A38" s="274" t="s">
        <v>161</v>
      </c>
      <c r="B38" s="275"/>
      <c r="C38" s="275"/>
      <c r="D38" s="275"/>
      <c r="E38" s="275"/>
      <c r="F38" s="275"/>
      <c r="G38" s="275"/>
    </row>
    <row r="39" spans="1:7" ht="5.25" customHeight="1">
      <c r="A39" s="29"/>
      <c r="B39" s="29"/>
      <c r="C39" s="29"/>
      <c r="D39" s="29"/>
      <c r="E39" s="29"/>
      <c r="F39" s="29"/>
      <c r="G39" s="29"/>
    </row>
    <row r="40" spans="1:7" ht="66.75" customHeight="1">
      <c r="A40" s="274" t="s">
        <v>162</v>
      </c>
      <c r="B40" s="275"/>
      <c r="C40" s="275"/>
      <c r="D40" s="275"/>
      <c r="E40" s="275"/>
      <c r="F40" s="275"/>
      <c r="G40" s="275"/>
    </row>
    <row r="41" spans="1:7" ht="4.5" customHeight="1">
      <c r="A41" s="29"/>
      <c r="B41" s="29"/>
      <c r="C41" s="29"/>
      <c r="D41" s="29"/>
      <c r="E41" s="29"/>
      <c r="F41" s="29"/>
      <c r="G41" s="29"/>
    </row>
    <row r="42" spans="1:7" ht="39.75" customHeight="1">
      <c r="A42" s="274" t="s">
        <v>163</v>
      </c>
      <c r="B42" s="275"/>
      <c r="C42" s="275"/>
      <c r="D42" s="275"/>
      <c r="E42" s="275"/>
      <c r="F42" s="275"/>
      <c r="G42" s="275"/>
    </row>
    <row r="43" spans="1:7" ht="4.5" customHeight="1">
      <c r="A43" s="29"/>
      <c r="B43" s="29"/>
      <c r="C43" s="29"/>
      <c r="D43" s="29"/>
      <c r="E43" s="29"/>
      <c r="F43" s="29"/>
      <c r="G43" s="29"/>
    </row>
    <row r="44" spans="1:7" ht="40.5" customHeight="1">
      <c r="A44" s="274" t="s">
        <v>164</v>
      </c>
      <c r="B44" s="275"/>
      <c r="C44" s="275"/>
      <c r="D44" s="275"/>
      <c r="E44" s="275"/>
      <c r="F44" s="275"/>
      <c r="G44" s="275"/>
    </row>
    <row r="45" spans="1:7" ht="4.5" customHeight="1">
      <c r="A45" s="29"/>
      <c r="B45" s="29"/>
      <c r="C45" s="29"/>
      <c r="D45" s="29"/>
      <c r="E45" s="29"/>
      <c r="F45" s="29"/>
      <c r="G45" s="29"/>
    </row>
    <row r="46" spans="1:7" ht="27.75" customHeight="1">
      <c r="A46" s="274" t="s">
        <v>165</v>
      </c>
      <c r="B46" s="275"/>
      <c r="C46" s="275"/>
      <c r="D46" s="275"/>
      <c r="E46" s="275"/>
      <c r="F46" s="275"/>
      <c r="G46" s="275"/>
    </row>
    <row r="47" spans="1:7" ht="3.75" customHeight="1">
      <c r="A47" s="169"/>
      <c r="B47" s="170"/>
      <c r="C47" s="170"/>
      <c r="D47" s="170"/>
      <c r="E47" s="170"/>
      <c r="F47" s="170"/>
      <c r="G47" s="170"/>
    </row>
    <row r="48" spans="1:7" ht="15" customHeight="1">
      <c r="A48" s="274" t="s">
        <v>166</v>
      </c>
      <c r="B48" s="275"/>
      <c r="C48" s="275"/>
      <c r="D48" s="275"/>
      <c r="E48" s="275"/>
      <c r="F48" s="275"/>
      <c r="G48" s="275"/>
    </row>
    <row r="49" spans="1:7" ht="5.25" customHeight="1">
      <c r="A49" s="169"/>
      <c r="B49" s="170"/>
      <c r="C49" s="170"/>
      <c r="D49" s="170"/>
      <c r="E49" s="170"/>
      <c r="F49" s="170"/>
      <c r="G49" s="170"/>
    </row>
    <row r="50" spans="1:7" ht="15.75" customHeight="1">
      <c r="A50" s="278" t="s">
        <v>168</v>
      </c>
      <c r="B50" s="275"/>
      <c r="C50" s="275"/>
      <c r="D50" s="275"/>
      <c r="E50" s="275"/>
      <c r="F50" s="275"/>
      <c r="G50" s="275"/>
    </row>
    <row r="51" spans="1:7" ht="4.5" customHeight="1">
      <c r="A51" s="169"/>
      <c r="B51" s="170"/>
      <c r="C51" s="170"/>
      <c r="D51" s="170"/>
      <c r="E51" s="170"/>
      <c r="F51" s="170"/>
      <c r="G51" s="170"/>
    </row>
    <row r="52" spans="1:7" ht="15" customHeight="1">
      <c r="A52" s="274" t="s">
        <v>170</v>
      </c>
      <c r="B52" s="275"/>
      <c r="C52" s="275"/>
      <c r="D52" s="275"/>
      <c r="E52" s="275"/>
      <c r="F52" s="275"/>
      <c r="G52" s="275"/>
    </row>
    <row r="53" spans="1:7" ht="4.5" customHeight="1">
      <c r="A53" s="169"/>
      <c r="B53" s="170"/>
      <c r="C53" s="170"/>
      <c r="D53" s="170"/>
      <c r="E53" s="170"/>
      <c r="F53" s="170"/>
      <c r="G53" s="170"/>
    </row>
    <row r="54" spans="1:7" ht="15" customHeight="1">
      <c r="A54" s="274" t="s">
        <v>171</v>
      </c>
      <c r="B54" s="275"/>
      <c r="C54" s="275"/>
      <c r="D54" s="275"/>
      <c r="E54" s="275"/>
      <c r="F54" s="275"/>
      <c r="G54" s="275"/>
    </row>
    <row r="55" spans="1:7" ht="3.75" customHeight="1">
      <c r="A55" s="169"/>
      <c r="B55" s="170"/>
      <c r="C55" s="170"/>
      <c r="D55" s="170"/>
      <c r="E55" s="170"/>
      <c r="F55" s="170"/>
      <c r="G55" s="170"/>
    </row>
    <row r="56" spans="1:7" ht="29.25" customHeight="1">
      <c r="A56" s="274" t="s">
        <v>169</v>
      </c>
      <c r="B56" s="275"/>
      <c r="C56" s="275"/>
      <c r="D56" s="275"/>
      <c r="E56" s="275"/>
      <c r="F56" s="275"/>
      <c r="G56" s="275"/>
    </row>
    <row r="57" spans="1:7" ht="3.75" customHeight="1">
      <c r="A57" s="169"/>
      <c r="B57" s="170"/>
      <c r="C57" s="170"/>
      <c r="D57" s="170"/>
      <c r="E57" s="170"/>
      <c r="F57" s="170"/>
      <c r="G57" s="170"/>
    </row>
    <row r="58" spans="1:7" ht="25.5" customHeight="1">
      <c r="A58" s="274" t="s">
        <v>172</v>
      </c>
      <c r="B58" s="275"/>
      <c r="C58" s="275"/>
      <c r="D58" s="275"/>
      <c r="E58" s="275"/>
      <c r="F58" s="275"/>
      <c r="G58" s="275"/>
    </row>
    <row r="59" spans="1:7" ht="3.75" customHeight="1">
      <c r="A59" s="169"/>
      <c r="B59" s="170"/>
      <c r="C59" s="170"/>
      <c r="D59" s="170"/>
      <c r="E59" s="170"/>
      <c r="F59" s="170"/>
      <c r="G59" s="170"/>
    </row>
    <row r="60" spans="1:7" ht="14.25" customHeight="1">
      <c r="A60" s="274" t="s">
        <v>173</v>
      </c>
      <c r="B60" s="275"/>
      <c r="C60" s="275"/>
      <c r="D60" s="275"/>
      <c r="E60" s="275"/>
      <c r="F60" s="275"/>
      <c r="G60" s="275"/>
    </row>
    <row r="61" spans="1:7" ht="3.75" customHeight="1">
      <c r="A61" s="169"/>
      <c r="B61" s="170"/>
      <c r="C61" s="170"/>
      <c r="D61" s="170"/>
      <c r="E61" s="170"/>
      <c r="F61" s="170"/>
      <c r="G61" s="170"/>
    </row>
    <row r="62" spans="1:7" ht="40.5" customHeight="1">
      <c r="A62" s="274" t="s">
        <v>174</v>
      </c>
      <c r="B62" s="275"/>
      <c r="C62" s="275"/>
      <c r="D62" s="275"/>
      <c r="E62" s="275"/>
      <c r="F62" s="275"/>
      <c r="G62" s="275"/>
    </row>
    <row r="63" spans="1:7" ht="3" customHeight="1">
      <c r="A63" s="169"/>
      <c r="B63" s="170"/>
      <c r="C63" s="170"/>
      <c r="D63" s="170"/>
      <c r="E63" s="170"/>
      <c r="F63" s="170"/>
      <c r="G63" s="170"/>
    </row>
    <row r="64" spans="1:7" ht="27" customHeight="1">
      <c r="A64" s="274" t="s">
        <v>175</v>
      </c>
      <c r="B64" s="275"/>
      <c r="C64" s="275"/>
      <c r="D64" s="275"/>
      <c r="E64" s="275"/>
      <c r="F64" s="275"/>
      <c r="G64" s="275"/>
    </row>
    <row r="65" spans="1:7" ht="3" customHeight="1">
      <c r="A65" s="169"/>
      <c r="B65" s="170"/>
      <c r="C65" s="170"/>
      <c r="D65" s="170"/>
      <c r="E65" s="170"/>
      <c r="F65" s="170"/>
      <c r="G65" s="170"/>
    </row>
    <row r="66" spans="1:7" ht="27" customHeight="1">
      <c r="A66" s="274" t="s">
        <v>176</v>
      </c>
      <c r="B66" s="275"/>
      <c r="C66" s="275"/>
      <c r="D66" s="275"/>
      <c r="E66" s="275"/>
      <c r="F66" s="275"/>
      <c r="G66" s="275"/>
    </row>
    <row r="67" spans="1:7" ht="3" customHeight="1">
      <c r="A67" s="169"/>
      <c r="B67" s="170"/>
      <c r="C67" s="170"/>
      <c r="D67" s="170"/>
      <c r="E67" s="170"/>
      <c r="F67" s="170"/>
      <c r="G67" s="170"/>
    </row>
    <row r="68" spans="1:7" ht="52.5" customHeight="1">
      <c r="A68" s="274" t="s">
        <v>177</v>
      </c>
      <c r="B68" s="275"/>
      <c r="C68" s="275"/>
      <c r="D68" s="275"/>
      <c r="E68" s="275"/>
      <c r="F68" s="275"/>
      <c r="G68" s="275"/>
    </row>
    <row r="69" spans="1:7" ht="3.75" customHeight="1">
      <c r="A69" s="169"/>
      <c r="B69" s="170"/>
      <c r="C69" s="170"/>
      <c r="D69" s="170"/>
      <c r="E69" s="170"/>
      <c r="F69" s="170"/>
      <c r="G69" s="170"/>
    </row>
    <row r="70" spans="1:7" ht="27" customHeight="1">
      <c r="A70" s="274" t="s">
        <v>178</v>
      </c>
      <c r="B70" s="275"/>
      <c r="C70" s="275"/>
      <c r="D70" s="275"/>
      <c r="E70" s="275"/>
      <c r="F70" s="275"/>
      <c r="G70" s="275"/>
    </row>
    <row r="71" spans="1:7" ht="12.75">
      <c r="A71" s="169"/>
      <c r="B71" s="170"/>
      <c r="C71" s="170"/>
      <c r="D71" s="170"/>
      <c r="E71" s="170"/>
      <c r="F71" s="170"/>
      <c r="G71" s="170"/>
    </row>
    <row r="72" spans="1:7" ht="12.75">
      <c r="A72" s="29"/>
      <c r="B72" s="29"/>
      <c r="C72" s="29"/>
      <c r="D72" s="29"/>
      <c r="E72" s="29"/>
      <c r="F72" s="29"/>
      <c r="G72" s="29"/>
    </row>
    <row r="73" spans="3:6" ht="12.75">
      <c r="C73" s="3"/>
      <c r="D73" s="4"/>
      <c r="E73" s="5" t="s">
        <v>155</v>
      </c>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D6:F6"/>
    <mergeCell ref="D18:G18"/>
    <mergeCell ref="A27:G27"/>
    <mergeCell ref="A30:G30"/>
    <mergeCell ref="A48:G48"/>
    <mergeCell ref="A50:G50"/>
    <mergeCell ref="A28:G28"/>
    <mergeCell ref="A32:G32"/>
    <mergeCell ref="A34:G34"/>
    <mergeCell ref="A36:G36"/>
    <mergeCell ref="A38:G38"/>
    <mergeCell ref="A40:G40"/>
    <mergeCell ref="A42:G42"/>
    <mergeCell ref="A44:G44"/>
    <mergeCell ref="A46:G46"/>
    <mergeCell ref="A52:G52"/>
    <mergeCell ref="A66:G66"/>
    <mergeCell ref="A68:G68"/>
    <mergeCell ref="A70:G70"/>
    <mergeCell ref="A54:G54"/>
    <mergeCell ref="A56:G56"/>
    <mergeCell ref="A58:G58"/>
    <mergeCell ref="A60:G60"/>
    <mergeCell ref="A62:G62"/>
    <mergeCell ref="A64:G64"/>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FASADE
STAROG DIJELA ŠKOLSKE ZGRADE
PRVE GIMNAZIJE VARAŽDIN
t.d. 23-AT-2020 &amp;R&amp;"Zurich LtCn BT,Light"TROŠKOVNIK :
GRAĐEVINSKO-OBRTNIČKIH RADOVA
str:  &amp;[Stranica</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191"/>
  <sheetViews>
    <sheetView tabSelected="1" view="pageBreakPreview" zoomScaleSheetLayoutView="100" workbookViewId="0" topLeftCell="A1">
      <selection activeCell="F160" sqref="F160"/>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7"/>
      <c r="B1" s="28"/>
      <c r="C1" s="29"/>
      <c r="D1" s="4"/>
      <c r="E1" s="5"/>
      <c r="F1" s="6"/>
      <c r="G1" s="7"/>
    </row>
    <row r="2" spans="1:7" ht="15">
      <c r="A2" s="27"/>
      <c r="B2" s="28"/>
      <c r="C2" s="10" t="s">
        <v>39</v>
      </c>
      <c r="D2" s="10" t="s">
        <v>18</v>
      </c>
      <c r="E2" s="11"/>
      <c r="F2" s="29"/>
      <c r="G2" s="29"/>
    </row>
    <row r="3" spans="1:7" ht="15">
      <c r="A3" s="27"/>
      <c r="B3" s="28"/>
      <c r="C3" s="10"/>
      <c r="D3" s="10" t="s">
        <v>22</v>
      </c>
      <c r="E3" s="11"/>
      <c r="F3" s="29"/>
      <c r="G3" s="29"/>
    </row>
    <row r="4" spans="1:7" ht="15">
      <c r="A4" s="27"/>
      <c r="B4" s="28"/>
      <c r="C4" s="10" t="s">
        <v>40</v>
      </c>
      <c r="D4" s="10" t="s">
        <v>81</v>
      </c>
      <c r="E4" s="11"/>
      <c r="F4" s="29"/>
      <c r="G4" s="29"/>
    </row>
    <row r="5" spans="1:7" ht="15">
      <c r="A5" s="27"/>
      <c r="B5" s="28"/>
      <c r="C5" s="10"/>
      <c r="D5" s="10" t="s">
        <v>97</v>
      </c>
      <c r="E5" s="11"/>
      <c r="F5" s="29"/>
      <c r="G5" s="29"/>
    </row>
    <row r="6" spans="1:7" ht="15">
      <c r="A6" s="27"/>
      <c r="B6" s="28"/>
      <c r="C6" s="21" t="s">
        <v>29</v>
      </c>
      <c r="D6" s="259">
        <v>41524139511</v>
      </c>
      <c r="E6" s="260"/>
      <c r="F6" s="260"/>
      <c r="G6" s="22"/>
    </row>
    <row r="7" spans="1:7" ht="15">
      <c r="A7" s="27"/>
      <c r="B7" s="28"/>
      <c r="C7" s="10" t="s">
        <v>41</v>
      </c>
      <c r="D7" s="10" t="s">
        <v>73</v>
      </c>
      <c r="E7" s="11"/>
      <c r="F7" s="29"/>
      <c r="G7" s="29"/>
    </row>
    <row r="8" spans="1:7" ht="15">
      <c r="A8" s="27"/>
      <c r="B8" s="28"/>
      <c r="C8" s="10" t="s">
        <v>82</v>
      </c>
      <c r="D8" s="10" t="s">
        <v>57</v>
      </c>
      <c r="E8" s="11"/>
      <c r="F8" s="29"/>
      <c r="G8" s="29"/>
    </row>
    <row r="9" spans="1:7" ht="15">
      <c r="A9" s="27"/>
      <c r="B9" s="28"/>
      <c r="C9" s="10" t="s">
        <v>43</v>
      </c>
      <c r="D9" s="10" t="s">
        <v>58</v>
      </c>
      <c r="E9" s="11"/>
      <c r="F9" s="29"/>
      <c r="G9" s="29"/>
    </row>
    <row r="10" spans="1:7" ht="15">
      <c r="A10" s="27"/>
      <c r="B10" s="28"/>
      <c r="C10" s="10" t="s">
        <v>56</v>
      </c>
      <c r="D10" s="10" t="s">
        <v>83</v>
      </c>
      <c r="E10" s="11"/>
      <c r="F10" s="29"/>
      <c r="G10" s="29"/>
    </row>
    <row r="11" spans="1:7" ht="15">
      <c r="A11" s="27"/>
      <c r="B11" s="28"/>
      <c r="C11" s="10" t="s">
        <v>60</v>
      </c>
      <c r="D11" s="10" t="s">
        <v>84</v>
      </c>
      <c r="E11" s="11"/>
      <c r="F11" s="29"/>
      <c r="G11" s="29"/>
    </row>
    <row r="12" spans="1:7" ht="15">
      <c r="A12" s="27"/>
      <c r="B12" s="28"/>
      <c r="C12" s="10"/>
      <c r="D12" s="150" t="s">
        <v>74</v>
      </c>
      <c r="E12" s="11"/>
      <c r="F12" s="29"/>
      <c r="G12" s="29"/>
    </row>
    <row r="13" spans="1:7" ht="15">
      <c r="A13" s="27"/>
      <c r="B13" s="28"/>
      <c r="C13" s="10"/>
      <c r="D13" s="10" t="s">
        <v>75</v>
      </c>
      <c r="E13" s="11"/>
      <c r="F13" s="29"/>
      <c r="G13" s="29"/>
    </row>
    <row r="14" spans="1:7" ht="15">
      <c r="A14" s="27"/>
      <c r="B14" s="28"/>
      <c r="C14" s="10"/>
      <c r="D14" s="10" t="s">
        <v>86</v>
      </c>
      <c r="E14" s="11"/>
      <c r="F14" s="29"/>
      <c r="G14" s="29"/>
    </row>
    <row r="15" spans="1:7" ht="15">
      <c r="A15" s="27"/>
      <c r="B15" s="28"/>
      <c r="C15" s="10"/>
      <c r="D15" s="10" t="s">
        <v>85</v>
      </c>
      <c r="E15" s="11"/>
      <c r="F15" s="29"/>
      <c r="G15" s="29"/>
    </row>
    <row r="16" spans="1:7" ht="15">
      <c r="A16" s="27"/>
      <c r="B16" s="28"/>
      <c r="C16" s="10" t="s">
        <v>61</v>
      </c>
      <c r="D16" s="10" t="s">
        <v>87</v>
      </c>
      <c r="E16" s="11"/>
      <c r="F16" s="29"/>
      <c r="G16" s="29"/>
    </row>
    <row r="17" spans="1:7" ht="15">
      <c r="A17" s="27"/>
      <c r="B17" s="28"/>
      <c r="C17" s="10"/>
      <c r="D17" s="10" t="s">
        <v>88</v>
      </c>
      <c r="E17" s="11"/>
      <c r="F17" s="29"/>
      <c r="G17" s="29"/>
    </row>
    <row r="18" spans="1:7" ht="15">
      <c r="A18" s="27"/>
      <c r="B18" s="28"/>
      <c r="C18" s="10" t="s">
        <v>89</v>
      </c>
      <c r="D18" s="264" t="s">
        <v>90</v>
      </c>
      <c r="E18" s="265"/>
      <c r="F18" s="266"/>
      <c r="G18" s="266"/>
    </row>
    <row r="19" spans="1:7" ht="15">
      <c r="A19" s="27"/>
      <c r="B19" s="28"/>
      <c r="C19" s="10"/>
      <c r="D19" s="147" t="s">
        <v>91</v>
      </c>
      <c r="E19" s="148"/>
      <c r="F19" s="149"/>
      <c r="G19" s="149"/>
    </row>
    <row r="20" spans="1:7" ht="15">
      <c r="A20" s="27"/>
      <c r="B20" s="28"/>
      <c r="C20" s="10" t="s">
        <v>92</v>
      </c>
      <c r="D20" s="147" t="s">
        <v>93</v>
      </c>
      <c r="E20" s="148"/>
      <c r="F20" s="149"/>
      <c r="G20" s="149"/>
    </row>
    <row r="21" spans="1:7" ht="15">
      <c r="A21" s="27"/>
      <c r="B21" s="28"/>
      <c r="C21" s="10" t="s">
        <v>33</v>
      </c>
      <c r="D21" s="23" t="s">
        <v>68</v>
      </c>
      <c r="E21" s="11"/>
      <c r="F21" s="29"/>
      <c r="G21" s="29"/>
    </row>
    <row r="22" spans="1:7" ht="15">
      <c r="A22" s="27"/>
      <c r="B22" s="28"/>
      <c r="C22" s="10" t="s">
        <v>94</v>
      </c>
      <c r="D22" s="147" t="s">
        <v>70</v>
      </c>
      <c r="E22" s="148"/>
      <c r="F22" s="149"/>
      <c r="G22" s="149"/>
    </row>
    <row r="23" spans="1:7" ht="15">
      <c r="A23" s="27"/>
      <c r="B23" s="28"/>
      <c r="C23" s="10" t="s">
        <v>80</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95</v>
      </c>
      <c r="D31" s="10" t="s">
        <v>224</v>
      </c>
      <c r="E31" s="11"/>
      <c r="F31" s="29"/>
      <c r="G31" s="29"/>
    </row>
    <row r="32" spans="1:7" ht="15">
      <c r="A32" s="26"/>
      <c r="B32" s="63"/>
      <c r="C32" s="10" t="s">
        <v>96</v>
      </c>
      <c r="D32" s="147" t="s">
        <v>225</v>
      </c>
      <c r="E32" s="148"/>
      <c r="F32" s="149"/>
      <c r="G32" s="149"/>
    </row>
    <row r="33" spans="1:7" ht="12.75">
      <c r="A33" s="26"/>
      <c r="B33" s="63"/>
      <c r="C33" s="29"/>
      <c r="D33" s="4"/>
      <c r="E33" s="5"/>
      <c r="F33" s="6"/>
      <c r="G33" s="7"/>
    </row>
    <row r="34" spans="1:7" ht="12.75">
      <c r="A34" s="26"/>
      <c r="B34" s="63"/>
      <c r="C34" s="29"/>
      <c r="D34" s="4"/>
      <c r="E34" s="5"/>
      <c r="F34" s="6"/>
      <c r="G34" s="7"/>
    </row>
    <row r="35" spans="1:7" ht="15.75">
      <c r="A35" s="26"/>
      <c r="B35" s="63"/>
      <c r="C35" s="184"/>
      <c r="D35" s="183"/>
      <c r="E35" s="185"/>
      <c r="F35" s="6"/>
      <c r="G35" s="7"/>
    </row>
    <row r="36" spans="1:7" ht="15.75">
      <c r="A36" s="26"/>
      <c r="B36" s="63"/>
      <c r="C36" s="184"/>
      <c r="D36" s="183"/>
      <c r="E36" s="185"/>
      <c r="F36" s="6"/>
      <c r="G36" s="7"/>
    </row>
    <row r="37" spans="1:7" ht="12.75">
      <c r="A37" s="26"/>
      <c r="B37" s="63"/>
      <c r="C37" s="88"/>
      <c r="D37" s="183"/>
      <c r="E37" s="185"/>
      <c r="F37" s="6"/>
      <c r="G37" s="7"/>
    </row>
    <row r="38" spans="1:7" ht="12.75">
      <c r="A38" s="26"/>
      <c r="B38" s="63"/>
      <c r="C38" s="186"/>
      <c r="D38" s="183"/>
      <c r="E38" s="185"/>
      <c r="F38" s="6"/>
      <c r="G38" s="7"/>
    </row>
    <row r="39" spans="1:7" ht="12.75">
      <c r="A39" s="26"/>
      <c r="B39" s="63"/>
      <c r="C39" s="186"/>
      <c r="D39" s="183"/>
      <c r="E39" s="185"/>
      <c r="F39" s="6"/>
      <c r="G39" s="7"/>
    </row>
    <row r="40" spans="1:7" ht="12.75">
      <c r="A40" s="26"/>
      <c r="B40" s="63"/>
      <c r="C40" s="29"/>
      <c r="D40" s="4"/>
      <c r="E40" s="5"/>
      <c r="F40" s="6"/>
      <c r="G40" s="7"/>
    </row>
    <row r="41" spans="1:7" ht="12.75">
      <c r="A41" s="26"/>
      <c r="B41" s="63"/>
      <c r="C41" s="29"/>
      <c r="D41" s="4"/>
      <c r="E41" s="5"/>
      <c r="F41" s="6"/>
      <c r="G41" s="7"/>
    </row>
    <row r="42" spans="1:7" ht="26.25">
      <c r="A42" s="26"/>
      <c r="B42" s="63"/>
      <c r="C42" s="272" t="s">
        <v>152</v>
      </c>
      <c r="D42" s="272"/>
      <c r="E42" s="272"/>
      <c r="F42" s="279"/>
      <c r="G42" s="15"/>
    </row>
    <row r="43" spans="1:7" ht="26.25">
      <c r="A43" s="26"/>
      <c r="B43" s="63"/>
      <c r="C43" s="272" t="s">
        <v>151</v>
      </c>
      <c r="D43" s="272"/>
      <c r="E43" s="272"/>
      <c r="F43" s="272"/>
      <c r="G43" s="15"/>
    </row>
    <row r="44" spans="1:7" ht="20.25">
      <c r="A44" s="26"/>
      <c r="B44" s="63"/>
      <c r="C44" s="64"/>
      <c r="D44" s="65"/>
      <c r="E44" s="66"/>
      <c r="F44" s="67"/>
      <c r="G44" s="68"/>
    </row>
    <row r="45" spans="1:7" ht="23.25">
      <c r="A45" s="69"/>
      <c r="B45" s="69"/>
      <c r="C45" s="70"/>
      <c r="D45" s="65" t="s">
        <v>14</v>
      </c>
      <c r="E45" s="71" t="s">
        <v>14</v>
      </c>
      <c r="F45" s="67" t="s">
        <v>14</v>
      </c>
      <c r="G45" s="68"/>
    </row>
    <row r="46" spans="1:7" ht="23.25">
      <c r="A46" s="26"/>
      <c r="B46" s="63"/>
      <c r="C46" s="72"/>
      <c r="D46" s="73"/>
      <c r="E46" s="66"/>
      <c r="F46" s="74"/>
      <c r="G46" s="75"/>
    </row>
    <row r="47" spans="1:7" ht="18">
      <c r="A47" s="92" t="s">
        <v>200</v>
      </c>
      <c r="B47" s="93"/>
      <c r="C47" s="94"/>
      <c r="D47" s="95"/>
      <c r="E47" s="96"/>
      <c r="F47" s="97"/>
      <c r="G47" s="78"/>
    </row>
    <row r="48" spans="1:7" ht="12.75">
      <c r="A48" s="26"/>
      <c r="B48" s="69"/>
      <c r="C48" s="76"/>
      <c r="D48" s="76"/>
      <c r="E48" s="78"/>
      <c r="F48" s="78"/>
      <c r="G48" s="75"/>
    </row>
    <row r="49" spans="1:7" ht="15">
      <c r="A49" s="280" t="s">
        <v>201</v>
      </c>
      <c r="B49" s="280"/>
      <c r="C49" s="280"/>
      <c r="D49" s="280"/>
      <c r="E49" s="77"/>
      <c r="F49" s="78"/>
      <c r="G49" s="75"/>
    </row>
    <row r="50" spans="1:7" ht="12.75">
      <c r="A50" s="281" t="s">
        <v>0</v>
      </c>
      <c r="B50" s="282"/>
      <c r="C50" s="282" t="s">
        <v>1</v>
      </c>
      <c r="D50" s="98" t="s">
        <v>2</v>
      </c>
      <c r="E50" s="288" t="s">
        <v>3</v>
      </c>
      <c r="F50" s="99" t="s">
        <v>4</v>
      </c>
      <c r="G50" s="99" t="s">
        <v>5</v>
      </c>
    </row>
    <row r="51" spans="1:7" ht="12.75">
      <c r="A51" s="283"/>
      <c r="B51" s="284"/>
      <c r="C51" s="284"/>
      <c r="D51" s="100" t="s">
        <v>6</v>
      </c>
      <c r="E51" s="289"/>
      <c r="F51" s="101" t="s">
        <v>7</v>
      </c>
      <c r="G51" s="101" t="s">
        <v>8</v>
      </c>
    </row>
    <row r="52" spans="1:7" ht="12.75">
      <c r="A52" s="26"/>
      <c r="B52" s="102"/>
      <c r="C52" s="76"/>
      <c r="D52" s="76"/>
      <c r="E52" s="77"/>
      <c r="F52" s="78"/>
      <c r="G52" s="75"/>
    </row>
    <row r="53" spans="1:7" ht="99" customHeight="1">
      <c r="A53" s="26" t="s">
        <v>202</v>
      </c>
      <c r="B53" s="102" t="s">
        <v>9</v>
      </c>
      <c r="C53" s="171" t="s">
        <v>118</v>
      </c>
      <c r="D53" s="17" t="s">
        <v>19</v>
      </c>
      <c r="E53" s="172">
        <v>1</v>
      </c>
      <c r="F53" s="173">
        <v>0</v>
      </c>
      <c r="G53" s="173">
        <f>E53*F53</f>
        <v>0</v>
      </c>
    </row>
    <row r="54" spans="1:7" ht="12.75">
      <c r="A54" s="26"/>
      <c r="B54" s="102"/>
      <c r="C54" s="76"/>
      <c r="D54" s="76"/>
      <c r="E54" s="77"/>
      <c r="F54" s="78"/>
      <c r="G54" s="75"/>
    </row>
    <row r="55" spans="1:7" ht="163.5" customHeight="1">
      <c r="A55" s="26" t="s">
        <v>202</v>
      </c>
      <c r="B55" s="102" t="s">
        <v>10</v>
      </c>
      <c r="C55" s="171" t="s">
        <v>180</v>
      </c>
      <c r="D55" s="174" t="s">
        <v>181</v>
      </c>
      <c r="E55" s="175">
        <v>45</v>
      </c>
      <c r="F55" s="173">
        <v>0</v>
      </c>
      <c r="G55" s="173">
        <f>E55*F55</f>
        <v>0</v>
      </c>
    </row>
    <row r="56" spans="1:7" ht="12.75">
      <c r="A56" s="26"/>
      <c r="B56" s="102"/>
      <c r="C56" s="76"/>
      <c r="D56" s="76"/>
      <c r="E56" s="77"/>
      <c r="F56" s="78"/>
      <c r="G56" s="75"/>
    </row>
    <row r="57" spans="1:7" ht="99" customHeight="1">
      <c r="A57" s="26" t="s">
        <v>202</v>
      </c>
      <c r="B57" s="102" t="s">
        <v>11</v>
      </c>
      <c r="C57" s="171" t="s">
        <v>119</v>
      </c>
      <c r="D57" s="17" t="s">
        <v>19</v>
      </c>
      <c r="E57" s="172">
        <v>1</v>
      </c>
      <c r="F57" s="173">
        <v>0</v>
      </c>
      <c r="G57" s="173">
        <f>E57*F57</f>
        <v>0</v>
      </c>
    </row>
    <row r="58" spans="1:7" ht="12.75">
      <c r="A58" s="26"/>
      <c r="B58" s="102"/>
      <c r="C58" s="76"/>
      <c r="D58" s="76"/>
      <c r="E58" s="77"/>
      <c r="F58" s="78"/>
      <c r="G58" s="75"/>
    </row>
    <row r="59" spans="1:7" ht="12.75">
      <c r="A59" s="103"/>
      <c r="B59" s="104"/>
      <c r="C59" s="285" t="s">
        <v>203</v>
      </c>
      <c r="D59" s="286"/>
      <c r="E59" s="286"/>
      <c r="F59" s="286"/>
      <c r="G59" s="105">
        <f>SUM(G53:G57)</f>
        <v>0</v>
      </c>
    </row>
    <row r="60" spans="1:7" ht="12.75">
      <c r="A60" s="26"/>
      <c r="B60" s="102"/>
      <c r="C60" s="76"/>
      <c r="D60" s="76"/>
      <c r="E60" s="77"/>
      <c r="F60" s="78"/>
      <c r="G60" s="75"/>
    </row>
    <row r="61" spans="1:7" ht="15">
      <c r="A61" s="280" t="s">
        <v>204</v>
      </c>
      <c r="B61" s="280"/>
      <c r="C61" s="280"/>
      <c r="D61" s="280"/>
      <c r="E61" s="77"/>
      <c r="F61" s="78"/>
      <c r="G61" s="75"/>
    </row>
    <row r="62" spans="1:7" ht="12.75">
      <c r="A62" s="281" t="s">
        <v>0</v>
      </c>
      <c r="B62" s="282"/>
      <c r="C62" s="282" t="s">
        <v>1</v>
      </c>
      <c r="D62" s="98" t="s">
        <v>2</v>
      </c>
      <c r="E62" s="288" t="s">
        <v>3</v>
      </c>
      <c r="F62" s="99" t="s">
        <v>4</v>
      </c>
      <c r="G62" s="99" t="s">
        <v>5</v>
      </c>
    </row>
    <row r="63" spans="1:7" ht="12.75">
      <c r="A63" s="283"/>
      <c r="B63" s="284"/>
      <c r="C63" s="284"/>
      <c r="D63" s="100" t="s">
        <v>6</v>
      </c>
      <c r="E63" s="289"/>
      <c r="F63" s="101" t="s">
        <v>7</v>
      </c>
      <c r="G63" s="101" t="s">
        <v>8</v>
      </c>
    </row>
    <row r="64" spans="1:7" ht="12.75">
      <c r="A64" s="26"/>
      <c r="B64" s="102"/>
      <c r="C64" s="76"/>
      <c r="D64" s="76"/>
      <c r="E64" s="77"/>
      <c r="F64" s="78"/>
      <c r="G64" s="75"/>
    </row>
    <row r="65" spans="1:7" ht="207.75" customHeight="1">
      <c r="A65" s="26" t="s">
        <v>205</v>
      </c>
      <c r="B65" s="102" t="s">
        <v>9</v>
      </c>
      <c r="C65" s="171" t="s">
        <v>182</v>
      </c>
      <c r="D65" s="174" t="s">
        <v>14</v>
      </c>
      <c r="E65" s="176" t="s">
        <v>14</v>
      </c>
      <c r="F65" s="177" t="s">
        <v>14</v>
      </c>
      <c r="G65" s="177" t="s">
        <v>14</v>
      </c>
    </row>
    <row r="66" spans="1:7" ht="37.5" customHeight="1">
      <c r="A66" s="26"/>
      <c r="B66" s="102"/>
      <c r="C66" s="171" t="s">
        <v>122</v>
      </c>
      <c r="D66" s="174"/>
      <c r="E66" s="176"/>
      <c r="F66" s="177"/>
      <c r="G66" s="177"/>
    </row>
    <row r="67" spans="1:7" ht="50.25" customHeight="1">
      <c r="A67" s="26"/>
      <c r="B67" s="102"/>
      <c r="C67" s="171" t="s">
        <v>120</v>
      </c>
      <c r="D67" s="76"/>
      <c r="E67" s="77"/>
      <c r="F67" s="78"/>
      <c r="G67" s="75"/>
    </row>
    <row r="68" spans="1:7" ht="24">
      <c r="A68" s="26"/>
      <c r="B68" s="102"/>
      <c r="C68" s="171" t="s">
        <v>121</v>
      </c>
      <c r="D68" s="76"/>
      <c r="E68" s="77"/>
      <c r="F68" s="78"/>
      <c r="G68" s="75"/>
    </row>
    <row r="69" spans="1:7" ht="13.5">
      <c r="A69" s="26"/>
      <c r="B69" s="102"/>
      <c r="C69" s="171" t="s">
        <v>183</v>
      </c>
      <c r="D69" s="174" t="s">
        <v>184</v>
      </c>
      <c r="E69" s="176">
        <v>1220</v>
      </c>
      <c r="F69" s="177">
        <v>0</v>
      </c>
      <c r="G69" s="177">
        <f>E69*F69</f>
        <v>0</v>
      </c>
    </row>
    <row r="70" spans="1:7" ht="12.75">
      <c r="A70" s="26"/>
      <c r="B70" s="102"/>
      <c r="C70" s="76"/>
      <c r="D70" s="76"/>
      <c r="E70" s="77"/>
      <c r="F70" s="78"/>
      <c r="G70" s="75"/>
    </row>
    <row r="71" spans="1:7" ht="144">
      <c r="A71" s="26" t="s">
        <v>205</v>
      </c>
      <c r="B71" s="102" t="s">
        <v>10</v>
      </c>
      <c r="C71" s="171" t="s">
        <v>123</v>
      </c>
      <c r="D71" s="174" t="s">
        <v>14</v>
      </c>
      <c r="E71" s="176" t="s">
        <v>14</v>
      </c>
      <c r="F71" s="177" t="s">
        <v>14</v>
      </c>
      <c r="G71" s="177" t="s">
        <v>14</v>
      </c>
    </row>
    <row r="72" spans="1:7" ht="37.5" customHeight="1">
      <c r="A72" s="26"/>
      <c r="B72" s="102"/>
      <c r="C72" s="171" t="s">
        <v>124</v>
      </c>
      <c r="D72" s="174"/>
      <c r="E72" s="176"/>
      <c r="F72" s="177"/>
      <c r="G72" s="177"/>
    </row>
    <row r="73" spans="1:7" ht="24">
      <c r="A73" s="26"/>
      <c r="B73" s="102"/>
      <c r="C73" s="171" t="s">
        <v>125</v>
      </c>
      <c r="D73" s="174" t="s">
        <v>184</v>
      </c>
      <c r="E73" s="176">
        <v>23.5</v>
      </c>
      <c r="F73" s="177">
        <v>0</v>
      </c>
      <c r="G73" s="177">
        <f>E73*F73</f>
        <v>0</v>
      </c>
    </row>
    <row r="74" spans="1:7" ht="12.75">
      <c r="A74" s="26"/>
      <c r="B74" s="102"/>
      <c r="C74" s="76"/>
      <c r="D74" s="76"/>
      <c r="E74" s="77"/>
      <c r="F74" s="78"/>
      <c r="G74" s="75"/>
    </row>
    <row r="75" spans="1:7" ht="12.75">
      <c r="A75" s="103"/>
      <c r="B75" s="104"/>
      <c r="C75" s="285" t="s">
        <v>223</v>
      </c>
      <c r="D75" s="286"/>
      <c r="E75" s="286"/>
      <c r="F75" s="286"/>
      <c r="G75" s="105">
        <f>SUM(G65:G73)</f>
        <v>0</v>
      </c>
    </row>
    <row r="76" spans="1:7" ht="12.75">
      <c r="A76" s="26"/>
      <c r="B76" s="102"/>
      <c r="C76" s="76"/>
      <c r="D76" s="76"/>
      <c r="E76" s="77"/>
      <c r="F76" s="78"/>
      <c r="G76" s="75"/>
    </row>
    <row r="77" spans="1:7" ht="15">
      <c r="A77" s="109" t="s">
        <v>206</v>
      </c>
      <c r="B77" s="63"/>
      <c r="C77" s="110"/>
      <c r="D77" s="79"/>
      <c r="E77" s="77"/>
      <c r="F77" s="78"/>
      <c r="G77" s="75"/>
    </row>
    <row r="78" spans="1:7" ht="12.75">
      <c r="A78" s="281" t="s">
        <v>0</v>
      </c>
      <c r="B78" s="282"/>
      <c r="C78" s="282" t="s">
        <v>1</v>
      </c>
      <c r="D78" s="98" t="s">
        <v>2</v>
      </c>
      <c r="E78" s="288" t="s">
        <v>3</v>
      </c>
      <c r="F78" s="99" t="s">
        <v>4</v>
      </c>
      <c r="G78" s="99" t="s">
        <v>5</v>
      </c>
    </row>
    <row r="79" spans="1:7" ht="12.75">
      <c r="A79" s="283"/>
      <c r="B79" s="284"/>
      <c r="C79" s="284"/>
      <c r="D79" s="100" t="s">
        <v>6</v>
      </c>
      <c r="E79" s="289"/>
      <c r="F79" s="101" t="s">
        <v>7</v>
      </c>
      <c r="G79" s="101" t="s">
        <v>8</v>
      </c>
    </row>
    <row r="80" spans="1:7" ht="12.75">
      <c r="A80" s="111"/>
      <c r="B80" s="111"/>
      <c r="C80" s="111"/>
      <c r="D80" s="111"/>
      <c r="E80" s="112"/>
      <c r="F80" s="112"/>
      <c r="G80" s="112"/>
    </row>
    <row r="81" spans="1:7" ht="303.75" customHeight="1">
      <c r="A81" s="26" t="s">
        <v>207</v>
      </c>
      <c r="B81" s="102" t="s">
        <v>9</v>
      </c>
      <c r="C81" s="178" t="s">
        <v>112</v>
      </c>
      <c r="D81" s="115" t="s">
        <v>14</v>
      </c>
      <c r="E81" s="151" t="s">
        <v>14</v>
      </c>
      <c r="F81" s="116" t="s">
        <v>14</v>
      </c>
      <c r="G81" s="116" t="s">
        <v>14</v>
      </c>
    </row>
    <row r="82" spans="1:7" ht="111.75" customHeight="1">
      <c r="A82" s="111"/>
      <c r="B82" s="111"/>
      <c r="C82" s="178" t="s">
        <v>103</v>
      </c>
      <c r="D82" s="115"/>
      <c r="E82" s="151"/>
      <c r="F82" s="116"/>
      <c r="G82" s="116"/>
    </row>
    <row r="83" spans="1:7" ht="111" customHeight="1">
      <c r="A83" s="111"/>
      <c r="B83" s="111"/>
      <c r="C83" s="178" t="s">
        <v>99</v>
      </c>
      <c r="D83" s="115"/>
      <c r="E83" s="151"/>
      <c r="F83" s="116"/>
      <c r="G83" s="116"/>
    </row>
    <row r="84" spans="1:7" ht="96.75" customHeight="1">
      <c r="A84" s="111"/>
      <c r="B84" s="111"/>
      <c r="C84" s="178" t="s">
        <v>129</v>
      </c>
      <c r="D84" s="115"/>
      <c r="E84" s="151"/>
      <c r="F84" s="116"/>
      <c r="G84" s="116"/>
    </row>
    <row r="85" spans="1:7" ht="135.75" customHeight="1">
      <c r="A85" s="111"/>
      <c r="B85" s="111"/>
      <c r="C85" s="179" t="s">
        <v>100</v>
      </c>
      <c r="D85" s="115"/>
      <c r="E85" s="151"/>
      <c r="F85" s="116"/>
      <c r="G85" s="116"/>
    </row>
    <row r="86" spans="1:7" ht="41.25" customHeight="1">
      <c r="A86" s="111"/>
      <c r="B86" s="111"/>
      <c r="C86" s="178" t="s">
        <v>186</v>
      </c>
      <c r="D86" s="115" t="s">
        <v>14</v>
      </c>
      <c r="E86" s="151" t="s">
        <v>14</v>
      </c>
      <c r="F86" s="116" t="s">
        <v>14</v>
      </c>
      <c r="G86" s="116" t="s">
        <v>14</v>
      </c>
    </row>
    <row r="87" spans="1:7" ht="123.75" customHeight="1">
      <c r="A87" s="111"/>
      <c r="B87" s="111"/>
      <c r="C87" s="178" t="s">
        <v>185</v>
      </c>
      <c r="D87" s="115"/>
      <c r="E87" s="151"/>
      <c r="F87" s="116"/>
      <c r="G87" s="116"/>
    </row>
    <row r="88" spans="1:7" ht="24">
      <c r="A88" s="111"/>
      <c r="B88" s="111"/>
      <c r="C88" s="178" t="s">
        <v>102</v>
      </c>
      <c r="D88" s="115" t="s">
        <v>184</v>
      </c>
      <c r="E88" s="151">
        <v>137.5</v>
      </c>
      <c r="F88" s="116">
        <v>0</v>
      </c>
      <c r="G88" s="116">
        <f>E88*F88</f>
        <v>0</v>
      </c>
    </row>
    <row r="89" spans="1:7" ht="12.75">
      <c r="A89" s="111"/>
      <c r="B89" s="111"/>
      <c r="C89" s="178" t="s">
        <v>98</v>
      </c>
      <c r="D89" s="115" t="s">
        <v>13</v>
      </c>
      <c r="E89" s="180">
        <v>6</v>
      </c>
      <c r="F89" s="116">
        <v>0</v>
      </c>
      <c r="G89" s="116">
        <f>E89*F89</f>
        <v>0</v>
      </c>
    </row>
    <row r="90" spans="1:7" ht="12.75">
      <c r="A90" s="111"/>
      <c r="B90" s="111"/>
      <c r="C90" s="111"/>
      <c r="D90" s="111"/>
      <c r="E90" s="112"/>
      <c r="F90" s="112"/>
      <c r="G90" s="112"/>
    </row>
    <row r="91" spans="1:7" ht="37.5" customHeight="1">
      <c r="A91" s="113" t="s">
        <v>207</v>
      </c>
      <c r="B91" s="114" t="s">
        <v>10</v>
      </c>
      <c r="C91" s="113" t="s">
        <v>113</v>
      </c>
      <c r="D91" s="111"/>
      <c r="E91" s="112"/>
      <c r="F91" s="112"/>
      <c r="G91" s="112"/>
    </row>
    <row r="92" spans="1:7" ht="38.25" customHeight="1">
      <c r="A92" s="113"/>
      <c r="B92" s="114"/>
      <c r="C92" s="113" t="s">
        <v>126</v>
      </c>
      <c r="D92" s="111"/>
      <c r="E92" s="112"/>
      <c r="F92" s="112"/>
      <c r="G92" s="112"/>
    </row>
    <row r="93" spans="1:7" ht="206.25" customHeight="1">
      <c r="A93" s="111"/>
      <c r="B93" s="111"/>
      <c r="C93" s="178" t="s">
        <v>127</v>
      </c>
      <c r="D93" s="111"/>
      <c r="E93" s="112"/>
      <c r="F93" s="112"/>
      <c r="G93" s="112"/>
    </row>
    <row r="94" spans="1:7" ht="50.25" customHeight="1">
      <c r="A94" s="111"/>
      <c r="B94" s="111"/>
      <c r="C94" s="178" t="s">
        <v>114</v>
      </c>
      <c r="D94" s="115" t="s">
        <v>187</v>
      </c>
      <c r="E94" s="151">
        <v>0.7</v>
      </c>
      <c r="F94" s="116">
        <v>0</v>
      </c>
      <c r="G94" s="116">
        <f>E94*F94</f>
        <v>0</v>
      </c>
    </row>
    <row r="95" spans="1:7" ht="12.75">
      <c r="A95" s="111"/>
      <c r="B95" s="111"/>
      <c r="C95" s="111"/>
      <c r="D95" s="111"/>
      <c r="E95" s="112"/>
      <c r="F95" s="112"/>
      <c r="G95" s="112"/>
    </row>
    <row r="96" spans="1:7" ht="159.75" customHeight="1">
      <c r="A96" s="113" t="s">
        <v>207</v>
      </c>
      <c r="B96" s="114" t="s">
        <v>11</v>
      </c>
      <c r="C96" s="113" t="s">
        <v>116</v>
      </c>
      <c r="D96" s="111"/>
      <c r="E96" s="112"/>
      <c r="F96" s="112"/>
      <c r="G96" s="112"/>
    </row>
    <row r="97" spans="1:7" ht="60">
      <c r="A97" s="111"/>
      <c r="B97" s="111"/>
      <c r="C97" s="178" t="s">
        <v>115</v>
      </c>
      <c r="D97" s="174" t="s">
        <v>187</v>
      </c>
      <c r="E97" s="176">
        <v>1</v>
      </c>
      <c r="F97" s="177">
        <v>0</v>
      </c>
      <c r="G97" s="177">
        <f>E97*F97</f>
        <v>0</v>
      </c>
    </row>
    <row r="98" spans="1:7" ht="12.75">
      <c r="A98" s="111"/>
      <c r="B98" s="111"/>
      <c r="C98" s="111"/>
      <c r="D98" s="111"/>
      <c r="E98" s="112"/>
      <c r="F98" s="112"/>
      <c r="G98" s="112"/>
    </row>
    <row r="99" spans="1:7" ht="63" customHeight="1">
      <c r="A99" s="26" t="s">
        <v>207</v>
      </c>
      <c r="B99" s="102" t="s">
        <v>12</v>
      </c>
      <c r="C99" s="179" t="s">
        <v>117</v>
      </c>
      <c r="D99" s="111"/>
      <c r="E99" s="112"/>
      <c r="F99" s="112"/>
      <c r="G99" s="112"/>
    </row>
    <row r="100" spans="1:7" ht="48">
      <c r="A100" s="111"/>
      <c r="B100" s="111"/>
      <c r="C100" s="179" t="s">
        <v>104</v>
      </c>
      <c r="D100" s="111"/>
      <c r="E100" s="112"/>
      <c r="F100" s="112"/>
      <c r="G100" s="112"/>
    </row>
    <row r="101" spans="1:7" ht="50.25" customHeight="1">
      <c r="A101" s="111"/>
      <c r="B101" s="111"/>
      <c r="C101" s="179" t="s">
        <v>106</v>
      </c>
      <c r="D101" s="111"/>
      <c r="E101" s="112"/>
      <c r="F101" s="112"/>
      <c r="G101" s="112"/>
    </row>
    <row r="102" spans="1:7" ht="122.25" customHeight="1">
      <c r="A102" s="111"/>
      <c r="B102" s="111"/>
      <c r="C102" s="179" t="s">
        <v>107</v>
      </c>
      <c r="D102" s="111"/>
      <c r="E102" s="112"/>
      <c r="F102" s="112"/>
      <c r="G102" s="112"/>
    </row>
    <row r="103" spans="1:7" ht="60">
      <c r="A103" s="111"/>
      <c r="B103" s="111"/>
      <c r="C103" s="179" t="s">
        <v>105</v>
      </c>
      <c r="D103" s="111"/>
      <c r="E103" s="112"/>
      <c r="F103" s="112"/>
      <c r="G103" s="112"/>
    </row>
    <row r="104" spans="1:7" ht="87" customHeight="1">
      <c r="A104" s="111"/>
      <c r="B104" s="111"/>
      <c r="C104" s="179" t="s">
        <v>108</v>
      </c>
      <c r="D104" s="111"/>
      <c r="E104" s="112"/>
      <c r="F104" s="112"/>
      <c r="G104" s="112"/>
    </row>
    <row r="105" spans="1:7" ht="50.25" customHeight="1">
      <c r="A105" s="111"/>
      <c r="B105" s="111"/>
      <c r="C105" s="179" t="s">
        <v>109</v>
      </c>
      <c r="D105" s="111"/>
      <c r="E105" s="112"/>
      <c r="F105" s="112"/>
      <c r="G105" s="112"/>
    </row>
    <row r="106" spans="1:7" ht="51" customHeight="1">
      <c r="A106" s="111"/>
      <c r="B106" s="111"/>
      <c r="C106" s="179" t="s">
        <v>109</v>
      </c>
      <c r="D106" s="111"/>
      <c r="E106" s="112"/>
      <c r="F106" s="112"/>
      <c r="G106" s="112"/>
    </row>
    <row r="107" spans="1:7" ht="51" customHeight="1">
      <c r="A107" s="111"/>
      <c r="B107" s="111"/>
      <c r="C107" s="179" t="s">
        <v>109</v>
      </c>
      <c r="D107" s="111"/>
      <c r="E107" s="112"/>
      <c r="F107" s="112"/>
      <c r="G107" s="112"/>
    </row>
    <row r="108" spans="1:7" ht="21.75" customHeight="1">
      <c r="A108" s="111"/>
      <c r="B108" s="111"/>
      <c r="C108" s="178" t="s">
        <v>188</v>
      </c>
      <c r="D108" s="111"/>
      <c r="E108" s="112"/>
      <c r="F108" s="112"/>
      <c r="G108" s="112"/>
    </row>
    <row r="109" spans="1:7" ht="111.75" customHeight="1">
      <c r="A109" s="111"/>
      <c r="B109" s="111"/>
      <c r="C109" s="178" t="s">
        <v>101</v>
      </c>
      <c r="D109" s="174" t="s">
        <v>184</v>
      </c>
      <c r="E109" s="176">
        <v>137.5</v>
      </c>
      <c r="F109" s="177">
        <v>0</v>
      </c>
      <c r="G109" s="177">
        <f>E109*F109</f>
        <v>0</v>
      </c>
    </row>
    <row r="110" spans="1:7" ht="111.75" customHeight="1">
      <c r="A110" s="111"/>
      <c r="B110" s="111"/>
      <c r="C110" s="181" t="s">
        <v>110</v>
      </c>
      <c r="D110" s="111"/>
      <c r="E110" s="112"/>
      <c r="F110" s="112"/>
      <c r="G110" s="112"/>
    </row>
    <row r="111" spans="1:7" ht="125.25" customHeight="1">
      <c r="A111" s="111"/>
      <c r="B111" s="111"/>
      <c r="C111" s="181" t="s">
        <v>111</v>
      </c>
      <c r="D111" s="111"/>
      <c r="E111" s="112"/>
      <c r="F111" s="112"/>
      <c r="G111" s="112"/>
    </row>
    <row r="112" spans="1:7" ht="12.75">
      <c r="A112" s="111"/>
      <c r="B112" s="111"/>
      <c r="C112" s="111"/>
      <c r="D112" s="111"/>
      <c r="E112" s="112"/>
      <c r="F112" s="112"/>
      <c r="G112" s="112"/>
    </row>
    <row r="113" spans="1:7" ht="12.75">
      <c r="A113" s="103"/>
      <c r="B113" s="104"/>
      <c r="C113" s="285" t="s">
        <v>208</v>
      </c>
      <c r="D113" s="286"/>
      <c r="E113" s="286"/>
      <c r="F113" s="286"/>
      <c r="G113" s="105">
        <f>SUM(G81:G111)</f>
        <v>0</v>
      </c>
    </row>
    <row r="114" spans="1:7" ht="12.75">
      <c r="A114" s="111"/>
      <c r="B114" s="111"/>
      <c r="C114" s="111"/>
      <c r="D114" s="111"/>
      <c r="E114" s="112"/>
      <c r="F114" s="112"/>
      <c r="G114" s="112"/>
    </row>
    <row r="115" spans="1:7" ht="18">
      <c r="A115" s="92" t="s">
        <v>209</v>
      </c>
      <c r="B115" s="93"/>
      <c r="C115" s="94"/>
      <c r="D115" s="95"/>
      <c r="E115" s="112"/>
      <c r="F115" s="112"/>
      <c r="G115" s="112"/>
    </row>
    <row r="116" spans="1:7" ht="12.75">
      <c r="A116" s="26"/>
      <c r="B116" s="69"/>
      <c r="C116" s="76"/>
      <c r="D116" s="76"/>
      <c r="E116" s="112"/>
      <c r="F116" s="112"/>
      <c r="G116" s="112"/>
    </row>
    <row r="117" spans="1:7" ht="15">
      <c r="A117" s="109" t="s">
        <v>210</v>
      </c>
      <c r="B117" s="63"/>
      <c r="C117" s="110"/>
      <c r="D117" s="79"/>
      <c r="E117" s="77"/>
      <c r="F117" s="78"/>
      <c r="G117" s="75"/>
    </row>
    <row r="118" spans="1:7" ht="12.75">
      <c r="A118" s="281" t="s">
        <v>0</v>
      </c>
      <c r="B118" s="282"/>
      <c r="C118" s="282" t="s">
        <v>1</v>
      </c>
      <c r="D118" s="98" t="s">
        <v>2</v>
      </c>
      <c r="E118" s="288" t="s">
        <v>3</v>
      </c>
      <c r="F118" s="99" t="s">
        <v>4</v>
      </c>
      <c r="G118" s="99" t="s">
        <v>5</v>
      </c>
    </row>
    <row r="119" spans="1:7" ht="12.75">
      <c r="A119" s="283"/>
      <c r="B119" s="284"/>
      <c r="C119" s="284"/>
      <c r="D119" s="100" t="s">
        <v>6</v>
      </c>
      <c r="E119" s="289"/>
      <c r="F119" s="101" t="s">
        <v>7</v>
      </c>
      <c r="G119" s="101" t="s">
        <v>8</v>
      </c>
    </row>
    <row r="120" spans="1:7" ht="12.75">
      <c r="A120" s="111"/>
      <c r="B120" s="111"/>
      <c r="C120" s="111"/>
      <c r="D120" s="111"/>
      <c r="E120" s="112"/>
      <c r="F120" s="112"/>
      <c r="G120" s="112"/>
    </row>
    <row r="121" spans="1:7" ht="195" customHeight="1">
      <c r="A121" s="113" t="s">
        <v>211</v>
      </c>
      <c r="B121" s="114" t="s">
        <v>9</v>
      </c>
      <c r="C121" s="178" t="s">
        <v>130</v>
      </c>
      <c r="D121" s="115"/>
      <c r="E121" s="151"/>
      <c r="F121" s="152"/>
      <c r="G121" s="152"/>
    </row>
    <row r="122" spans="1:7" ht="40.5" customHeight="1">
      <c r="A122" s="113"/>
      <c r="B122" s="114"/>
      <c r="C122" s="178" t="s">
        <v>131</v>
      </c>
      <c r="D122" s="115"/>
      <c r="E122" s="151"/>
      <c r="F122" s="152"/>
      <c r="G122" s="152"/>
    </row>
    <row r="123" spans="1:7" ht="38.25" customHeight="1">
      <c r="A123" s="113"/>
      <c r="B123" s="114"/>
      <c r="C123" s="182" t="s">
        <v>128</v>
      </c>
      <c r="D123" s="115"/>
      <c r="E123" s="151"/>
      <c r="F123" s="152"/>
      <c r="G123" s="152"/>
    </row>
    <row r="124" spans="1:7" ht="122.25" customHeight="1">
      <c r="A124" s="113"/>
      <c r="B124" s="114"/>
      <c r="C124" s="178" t="s">
        <v>189</v>
      </c>
      <c r="D124" s="115"/>
      <c r="E124" s="151"/>
      <c r="F124" s="152"/>
      <c r="G124" s="152"/>
    </row>
    <row r="125" spans="1:7" ht="13.5">
      <c r="A125" s="113"/>
      <c r="B125" s="114"/>
      <c r="C125" s="178" t="s">
        <v>132</v>
      </c>
      <c r="D125" s="115" t="s">
        <v>190</v>
      </c>
      <c r="E125" s="151">
        <v>21</v>
      </c>
      <c r="F125" s="152">
        <v>0</v>
      </c>
      <c r="G125" s="152">
        <f>E125*F125</f>
        <v>0</v>
      </c>
    </row>
    <row r="126" spans="1:7" ht="13.5">
      <c r="A126" s="113"/>
      <c r="B126" s="114"/>
      <c r="C126" s="178" t="s">
        <v>133</v>
      </c>
      <c r="D126" s="115" t="s">
        <v>190</v>
      </c>
      <c r="E126" s="151">
        <v>12</v>
      </c>
      <c r="F126" s="152">
        <v>0</v>
      </c>
      <c r="G126" s="152">
        <f>E126*F126</f>
        <v>0</v>
      </c>
    </row>
    <row r="127" spans="1:7" ht="13.5">
      <c r="A127" s="113"/>
      <c r="B127" s="114"/>
      <c r="C127" s="178" t="s">
        <v>134</v>
      </c>
      <c r="D127" s="115" t="s">
        <v>190</v>
      </c>
      <c r="E127" s="151">
        <v>10</v>
      </c>
      <c r="F127" s="152">
        <v>0</v>
      </c>
      <c r="G127" s="152">
        <f>E127*F127</f>
        <v>0</v>
      </c>
    </row>
    <row r="128" spans="1:7" ht="12.75">
      <c r="A128" s="113"/>
      <c r="B128" s="114"/>
      <c r="C128" s="16"/>
      <c r="D128" s="17"/>
      <c r="E128" s="20"/>
      <c r="F128" s="14"/>
      <c r="G128" s="14"/>
    </row>
    <row r="129" spans="1:7" ht="12.75">
      <c r="A129" s="103"/>
      <c r="B129" s="104"/>
      <c r="C129" s="285" t="s">
        <v>212</v>
      </c>
      <c r="D129" s="286"/>
      <c r="E129" s="286"/>
      <c r="F129" s="286"/>
      <c r="G129" s="105">
        <f>SUM(G121:G127)</f>
        <v>0</v>
      </c>
    </row>
    <row r="130" spans="1:7" ht="12.75">
      <c r="A130" s="111"/>
      <c r="B130" s="111"/>
      <c r="C130" s="111"/>
      <c r="D130" s="111"/>
      <c r="E130" s="112"/>
      <c r="F130" s="112"/>
      <c r="G130" s="112"/>
    </row>
    <row r="131" spans="1:7" ht="15">
      <c r="A131" s="109" t="s">
        <v>213</v>
      </c>
      <c r="B131" s="63"/>
      <c r="C131" s="110"/>
      <c r="D131" s="79"/>
      <c r="E131" s="77"/>
      <c r="F131" s="78"/>
      <c r="G131" s="75"/>
    </row>
    <row r="132" spans="1:7" ht="12.75">
      <c r="A132" s="281" t="s">
        <v>0</v>
      </c>
      <c r="B132" s="282"/>
      <c r="C132" s="282" t="s">
        <v>1</v>
      </c>
      <c r="D132" s="98" t="s">
        <v>2</v>
      </c>
      <c r="E132" s="288" t="s">
        <v>3</v>
      </c>
      <c r="F132" s="99" t="s">
        <v>4</v>
      </c>
      <c r="G132" s="99" t="s">
        <v>5</v>
      </c>
    </row>
    <row r="133" spans="1:7" ht="12.75">
      <c r="A133" s="283"/>
      <c r="B133" s="284"/>
      <c r="C133" s="284"/>
      <c r="D133" s="100" t="s">
        <v>6</v>
      </c>
      <c r="E133" s="289"/>
      <c r="F133" s="101" t="s">
        <v>7</v>
      </c>
      <c r="G133" s="101" t="s">
        <v>8</v>
      </c>
    </row>
    <row r="134" spans="1:7" ht="12.75">
      <c r="A134" s="111"/>
      <c r="B134" s="111"/>
      <c r="C134" s="111"/>
      <c r="D134" s="111"/>
      <c r="E134" s="112"/>
      <c r="F134" s="112"/>
      <c r="G134" s="112"/>
    </row>
    <row r="135" spans="1:7" ht="63.75" customHeight="1">
      <c r="A135" s="113" t="s">
        <v>214</v>
      </c>
      <c r="B135" s="114" t="s">
        <v>9</v>
      </c>
      <c r="C135" s="113" t="s">
        <v>135</v>
      </c>
      <c r="D135" s="111"/>
      <c r="E135" s="112"/>
      <c r="F135" s="112"/>
      <c r="G135" s="112"/>
    </row>
    <row r="136" spans="1:7" ht="132">
      <c r="A136" s="111"/>
      <c r="B136" s="111"/>
      <c r="C136" s="113" t="s">
        <v>136</v>
      </c>
      <c r="D136" s="111"/>
      <c r="E136" s="112"/>
      <c r="F136" s="112"/>
      <c r="G136" s="112"/>
    </row>
    <row r="137" spans="1:7" ht="174" customHeight="1">
      <c r="A137" s="111"/>
      <c r="B137" s="111"/>
      <c r="C137" s="113" t="s">
        <v>137</v>
      </c>
      <c r="D137" s="111"/>
      <c r="E137" s="112"/>
      <c r="F137" s="112"/>
      <c r="G137" s="112"/>
    </row>
    <row r="138" spans="1:7" ht="13.5">
      <c r="A138" s="111"/>
      <c r="B138" s="111"/>
      <c r="C138" s="113" t="s">
        <v>191</v>
      </c>
      <c r="D138" s="174" t="s">
        <v>184</v>
      </c>
      <c r="E138" s="176">
        <v>1375</v>
      </c>
      <c r="F138" s="177">
        <v>0</v>
      </c>
      <c r="G138" s="177">
        <f>E138*F138</f>
        <v>0</v>
      </c>
    </row>
    <row r="139" spans="1:7" ht="12.75">
      <c r="A139" s="111"/>
      <c r="B139" s="111"/>
      <c r="C139" s="113"/>
      <c r="D139" s="111"/>
      <c r="E139" s="112"/>
      <c r="F139" s="112"/>
      <c r="G139" s="112"/>
    </row>
    <row r="140" spans="1:7" ht="96">
      <c r="A140" s="113" t="s">
        <v>214</v>
      </c>
      <c r="B140" s="114" t="s">
        <v>10</v>
      </c>
      <c r="C140" s="113" t="s">
        <v>139</v>
      </c>
      <c r="D140" s="174" t="s">
        <v>14</v>
      </c>
      <c r="E140" s="176" t="s">
        <v>14</v>
      </c>
      <c r="F140" s="177" t="s">
        <v>14</v>
      </c>
      <c r="G140" s="177" t="s">
        <v>14</v>
      </c>
    </row>
    <row r="141" spans="1:7" ht="72">
      <c r="A141" s="113"/>
      <c r="B141" s="114"/>
      <c r="C141" s="113" t="s">
        <v>143</v>
      </c>
      <c r="D141" s="174"/>
      <c r="E141" s="176"/>
      <c r="F141" s="177"/>
      <c r="G141" s="177"/>
    </row>
    <row r="142" spans="1:7" ht="78.75" customHeight="1">
      <c r="A142" s="113"/>
      <c r="B142" s="114"/>
      <c r="C142" s="113" t="s">
        <v>138</v>
      </c>
      <c r="D142" s="174"/>
      <c r="E142" s="176"/>
      <c r="F142" s="177"/>
      <c r="G142" s="177"/>
    </row>
    <row r="143" spans="1:7" ht="51.75" customHeight="1">
      <c r="A143" s="113"/>
      <c r="B143" s="114"/>
      <c r="C143" s="178" t="s">
        <v>140</v>
      </c>
      <c r="D143" s="174"/>
      <c r="E143" s="176"/>
      <c r="F143" s="177"/>
      <c r="G143" s="177"/>
    </row>
    <row r="144" spans="1:7" ht="52.5" customHeight="1">
      <c r="A144" s="113"/>
      <c r="B144" s="114"/>
      <c r="C144" s="178" t="s">
        <v>142</v>
      </c>
      <c r="D144" s="174"/>
      <c r="E144" s="176"/>
      <c r="F144" s="177"/>
      <c r="G144" s="177"/>
    </row>
    <row r="145" spans="1:7" ht="50.25" customHeight="1">
      <c r="A145" s="113"/>
      <c r="B145" s="114"/>
      <c r="C145" s="113" t="s">
        <v>141</v>
      </c>
      <c r="D145" s="174"/>
      <c r="E145" s="176"/>
      <c r="F145" s="177"/>
      <c r="G145" s="177"/>
    </row>
    <row r="146" spans="1:7" ht="13.5" customHeight="1">
      <c r="A146" s="113"/>
      <c r="B146" s="114"/>
      <c r="C146" s="113" t="s">
        <v>192</v>
      </c>
      <c r="D146" s="174" t="s">
        <v>184</v>
      </c>
      <c r="E146" s="176">
        <v>1375</v>
      </c>
      <c r="F146" s="177">
        <v>0</v>
      </c>
      <c r="G146" s="177">
        <f>E146*F146</f>
        <v>0</v>
      </c>
    </row>
    <row r="147" spans="1:7" ht="12.75">
      <c r="A147" s="111"/>
      <c r="B147" s="111"/>
      <c r="C147" s="111"/>
      <c r="D147" s="111"/>
      <c r="E147" s="112"/>
      <c r="F147" s="116"/>
      <c r="G147" s="112"/>
    </row>
    <row r="148" spans="1:7" ht="63" customHeight="1">
      <c r="A148" s="153" t="s">
        <v>215</v>
      </c>
      <c r="B148" s="154" t="s">
        <v>11</v>
      </c>
      <c r="C148" s="113" t="s">
        <v>145</v>
      </c>
      <c r="D148" s="115" t="s">
        <v>14</v>
      </c>
      <c r="E148" s="151" t="s">
        <v>14</v>
      </c>
      <c r="F148" s="116" t="s">
        <v>14</v>
      </c>
      <c r="G148" s="116" t="s">
        <v>14</v>
      </c>
    </row>
    <row r="149" spans="1:7" ht="63" customHeight="1">
      <c r="A149" s="153"/>
      <c r="B149" s="154"/>
      <c r="C149" s="113" t="s">
        <v>194</v>
      </c>
      <c r="D149" s="115"/>
      <c r="E149" s="151"/>
      <c r="F149" s="116"/>
      <c r="G149" s="116"/>
    </row>
    <row r="150" spans="1:7" ht="62.25" customHeight="1">
      <c r="A150" s="153"/>
      <c r="B150" s="154"/>
      <c r="C150" s="113" t="s">
        <v>196</v>
      </c>
      <c r="D150" s="115"/>
      <c r="E150" s="151"/>
      <c r="F150" s="116"/>
      <c r="G150" s="116"/>
    </row>
    <row r="151" spans="1:7" ht="79.5" customHeight="1">
      <c r="A151" s="111"/>
      <c r="B151" s="111"/>
      <c r="C151" s="113" t="s">
        <v>144</v>
      </c>
      <c r="D151" s="111"/>
      <c r="E151" s="112"/>
      <c r="F151" s="112"/>
      <c r="G151" s="112"/>
    </row>
    <row r="152" spans="1:7" ht="48">
      <c r="A152" s="111"/>
      <c r="B152" s="111"/>
      <c r="C152" s="113" t="s">
        <v>146</v>
      </c>
      <c r="D152" s="111"/>
      <c r="E152" s="112"/>
      <c r="F152" s="112"/>
      <c r="G152" s="112"/>
    </row>
    <row r="153" spans="1:7" ht="13.5">
      <c r="A153" s="111"/>
      <c r="B153" s="111"/>
      <c r="C153" s="113" t="s">
        <v>198</v>
      </c>
      <c r="D153" s="115" t="s">
        <v>184</v>
      </c>
      <c r="E153" s="151">
        <v>11.5</v>
      </c>
      <c r="F153" s="116">
        <v>0</v>
      </c>
      <c r="G153" s="116">
        <f>E153*F153</f>
        <v>0</v>
      </c>
    </row>
    <row r="154" spans="1:7" ht="12.75">
      <c r="A154" s="111"/>
      <c r="B154" s="111"/>
      <c r="C154" s="111"/>
      <c r="D154" s="111"/>
      <c r="E154" s="112"/>
      <c r="F154" s="112"/>
      <c r="G154" s="112"/>
    </row>
    <row r="155" spans="1:7" ht="63.75" customHeight="1">
      <c r="A155" s="153" t="s">
        <v>214</v>
      </c>
      <c r="B155" s="154" t="s">
        <v>12</v>
      </c>
      <c r="C155" s="113" t="s">
        <v>193</v>
      </c>
      <c r="D155" s="115" t="s">
        <v>14</v>
      </c>
      <c r="E155" s="151" t="s">
        <v>14</v>
      </c>
      <c r="F155" s="116" t="s">
        <v>14</v>
      </c>
      <c r="G155" s="116" t="s">
        <v>14</v>
      </c>
    </row>
    <row r="156" spans="1:7" ht="51.75" customHeight="1">
      <c r="A156" s="153"/>
      <c r="B156" s="154"/>
      <c r="C156" s="113" t="s">
        <v>195</v>
      </c>
      <c r="D156" s="115"/>
      <c r="E156" s="151"/>
      <c r="F156" s="116"/>
      <c r="G156" s="116"/>
    </row>
    <row r="157" spans="1:7" ht="60">
      <c r="A157" s="153"/>
      <c r="B157" s="154"/>
      <c r="C157" s="113" t="s">
        <v>197</v>
      </c>
      <c r="D157" s="115"/>
      <c r="E157" s="151"/>
      <c r="F157" s="116"/>
      <c r="G157" s="116"/>
    </row>
    <row r="158" spans="1:7" ht="78.75" customHeight="1">
      <c r="A158" s="111"/>
      <c r="B158" s="111"/>
      <c r="C158" s="113" t="s">
        <v>144</v>
      </c>
      <c r="D158" s="111"/>
      <c r="E158" s="112"/>
      <c r="F158" s="112"/>
      <c r="G158" s="112"/>
    </row>
    <row r="159" spans="1:7" ht="52.5" customHeight="1">
      <c r="A159" s="111"/>
      <c r="B159" s="111"/>
      <c r="C159" s="113" t="s">
        <v>146</v>
      </c>
      <c r="D159" s="111"/>
      <c r="E159" s="112"/>
      <c r="F159" s="112"/>
      <c r="G159" s="112"/>
    </row>
    <row r="160" spans="1:7" ht="123.75" customHeight="1">
      <c r="A160" s="111"/>
      <c r="B160" s="111"/>
      <c r="C160" s="178" t="s">
        <v>189</v>
      </c>
      <c r="D160" s="111"/>
      <c r="E160" s="112"/>
      <c r="F160" s="112"/>
      <c r="G160" s="112"/>
    </row>
    <row r="161" spans="1:7" ht="13.5">
      <c r="A161" s="111"/>
      <c r="B161" s="111"/>
      <c r="C161" s="113" t="s">
        <v>199</v>
      </c>
      <c r="D161" s="115" t="s">
        <v>184</v>
      </c>
      <c r="E161" s="151">
        <v>3</v>
      </c>
      <c r="F161" s="116">
        <v>0</v>
      </c>
      <c r="G161" s="116">
        <f>E161*F161</f>
        <v>0</v>
      </c>
    </row>
    <row r="162" spans="1:7" ht="12.75">
      <c r="A162" s="111"/>
      <c r="B162" s="111"/>
      <c r="C162" s="111"/>
      <c r="D162" s="111"/>
      <c r="E162" s="112"/>
      <c r="F162" s="112"/>
      <c r="G162" s="112"/>
    </row>
    <row r="163" spans="1:7" ht="12.75">
      <c r="A163" s="103"/>
      <c r="B163" s="104"/>
      <c r="C163" s="285" t="s">
        <v>216</v>
      </c>
      <c r="D163" s="286"/>
      <c r="E163" s="286"/>
      <c r="F163" s="286"/>
      <c r="G163" s="117">
        <f>SUM(G135:G161)</f>
        <v>0</v>
      </c>
    </row>
    <row r="164" spans="1:7" ht="12.75">
      <c r="A164" s="106"/>
      <c r="B164" s="107"/>
      <c r="C164" s="108"/>
      <c r="D164" s="107"/>
      <c r="E164" s="108"/>
      <c r="F164" s="118"/>
      <c r="G164" s="118"/>
    </row>
    <row r="165" spans="1:7" ht="15.75">
      <c r="A165" s="26"/>
      <c r="B165" s="102"/>
      <c r="C165" s="120" t="s">
        <v>24</v>
      </c>
      <c r="D165" s="76"/>
      <c r="E165" s="77"/>
      <c r="F165" s="78"/>
      <c r="G165" s="75"/>
    </row>
    <row r="166" spans="1:7" ht="15.75">
      <c r="A166" s="26"/>
      <c r="B166" s="102"/>
      <c r="C166" s="120"/>
      <c r="D166" s="76"/>
      <c r="E166" s="77"/>
      <c r="F166" s="78"/>
      <c r="G166" s="75"/>
    </row>
    <row r="167" spans="1:7" ht="12.75">
      <c r="A167" s="26"/>
      <c r="B167" s="121"/>
      <c r="C167" s="122" t="s">
        <v>200</v>
      </c>
      <c r="D167" s="76"/>
      <c r="E167" s="123" t="s">
        <v>14</v>
      </c>
      <c r="F167" s="78"/>
      <c r="G167" s="124"/>
    </row>
    <row r="168" spans="1:7" ht="12.75">
      <c r="A168" s="26"/>
      <c r="B168" s="125" t="s">
        <v>202</v>
      </c>
      <c r="C168" s="287" t="s">
        <v>54</v>
      </c>
      <c r="D168" s="266"/>
      <c r="E168" s="266"/>
      <c r="F168" s="126" t="s">
        <v>8</v>
      </c>
      <c r="G168" s="80">
        <f>G59</f>
        <v>0</v>
      </c>
    </row>
    <row r="169" spans="1:7" ht="12.75">
      <c r="A169" s="26"/>
      <c r="B169" s="125" t="s">
        <v>205</v>
      </c>
      <c r="C169" s="287" t="s">
        <v>147</v>
      </c>
      <c r="D169" s="266"/>
      <c r="E169" s="266"/>
      <c r="F169" s="126" t="s">
        <v>8</v>
      </c>
      <c r="G169" s="80">
        <f>G75</f>
        <v>0</v>
      </c>
    </row>
    <row r="170" spans="1:7" ht="12.75">
      <c r="A170" s="26"/>
      <c r="B170" s="125" t="s">
        <v>217</v>
      </c>
      <c r="C170" s="287" t="s">
        <v>148</v>
      </c>
      <c r="D170" s="266"/>
      <c r="E170" s="266"/>
      <c r="F170" s="126" t="s">
        <v>8</v>
      </c>
      <c r="G170" s="80">
        <f>G113</f>
        <v>0</v>
      </c>
    </row>
    <row r="171" spans="1:7" ht="15" customHeight="1">
      <c r="A171" s="127"/>
      <c r="B171" s="128"/>
      <c r="C171" s="129" t="s">
        <v>218</v>
      </c>
      <c r="D171" s="128"/>
      <c r="E171" s="119"/>
      <c r="F171" s="168" t="s">
        <v>8</v>
      </c>
      <c r="G171" s="136">
        <f>SUM(G168:G170)</f>
        <v>0</v>
      </c>
    </row>
    <row r="172" spans="1:7" ht="12.75">
      <c r="A172" s="26"/>
      <c r="B172" s="125"/>
      <c r="C172" s="130"/>
      <c r="D172" s="125"/>
      <c r="E172" s="131"/>
      <c r="F172" s="108"/>
      <c r="G172" s="80"/>
    </row>
    <row r="173" spans="1:7" ht="12.75">
      <c r="A173" s="26"/>
      <c r="B173" s="132"/>
      <c r="C173" s="122" t="s">
        <v>209</v>
      </c>
      <c r="D173" s="76"/>
      <c r="E173" s="133" t="s">
        <v>14</v>
      </c>
      <c r="F173" s="108"/>
      <c r="G173" s="80"/>
    </row>
    <row r="174" spans="1:7" ht="12.75">
      <c r="A174" s="26"/>
      <c r="B174" s="125" t="s">
        <v>211</v>
      </c>
      <c r="C174" s="287" t="s">
        <v>149</v>
      </c>
      <c r="D174" s="266"/>
      <c r="E174" s="266"/>
      <c r="F174" s="108" t="s">
        <v>8</v>
      </c>
      <c r="G174" s="80">
        <f>G129</f>
        <v>0</v>
      </c>
    </row>
    <row r="175" spans="1:7" ht="12.75">
      <c r="A175" s="26"/>
      <c r="B175" s="125" t="s">
        <v>214</v>
      </c>
      <c r="C175" s="287" t="s">
        <v>150</v>
      </c>
      <c r="D175" s="296"/>
      <c r="E175" s="266"/>
      <c r="F175" s="108" t="s">
        <v>8</v>
      </c>
      <c r="G175" s="80">
        <f>G163</f>
        <v>0</v>
      </c>
    </row>
    <row r="176" spans="1:7" ht="16.5" customHeight="1">
      <c r="A176" s="134"/>
      <c r="B176" s="135"/>
      <c r="C176" s="292" t="s">
        <v>220</v>
      </c>
      <c r="D176" s="293"/>
      <c r="E176" s="293"/>
      <c r="F176" s="167" t="s">
        <v>8</v>
      </c>
      <c r="G176" s="136">
        <f>SUM(G174:G175)</f>
        <v>0</v>
      </c>
    </row>
    <row r="177" spans="1:7" ht="12.75">
      <c r="A177" s="137"/>
      <c r="B177" s="137"/>
      <c r="C177" s="138"/>
      <c r="D177" s="137"/>
      <c r="E177" s="139"/>
      <c r="F177" s="140"/>
      <c r="G177" s="141"/>
    </row>
    <row r="178" spans="1:7" ht="12.75">
      <c r="A178" s="142"/>
      <c r="B178" s="294" t="s">
        <v>219</v>
      </c>
      <c r="C178" s="295"/>
      <c r="D178" s="295"/>
      <c r="E178" s="295"/>
      <c r="F178" s="167" t="s">
        <v>8</v>
      </c>
      <c r="G178" s="143">
        <f>G171+G176</f>
        <v>0</v>
      </c>
    </row>
    <row r="179" spans="1:7" ht="12.75">
      <c r="A179" s="142"/>
      <c r="B179" s="144"/>
      <c r="C179" s="290" t="s">
        <v>15</v>
      </c>
      <c r="D179" s="290"/>
      <c r="E179" s="290"/>
      <c r="F179" s="145" t="s">
        <v>16</v>
      </c>
      <c r="G179" s="146">
        <f>G178*0.25</f>
        <v>0</v>
      </c>
    </row>
    <row r="180" spans="1:7" ht="12.75">
      <c r="A180" s="142"/>
      <c r="B180" s="291" t="s">
        <v>17</v>
      </c>
      <c r="C180" s="290"/>
      <c r="D180" s="290"/>
      <c r="E180" s="290"/>
      <c r="F180" s="145" t="s">
        <v>16</v>
      </c>
      <c r="G180" s="143">
        <f>SUM(G178:G179)</f>
        <v>0</v>
      </c>
    </row>
    <row r="181" spans="1:7" ht="12.75">
      <c r="A181" s="29"/>
      <c r="B181" s="29"/>
      <c r="C181" s="29"/>
      <c r="D181" s="29"/>
      <c r="E181" s="29"/>
      <c r="F181" s="29"/>
      <c r="G181" s="29"/>
    </row>
    <row r="182" spans="3:6" ht="12.75">
      <c r="C182" s="3"/>
      <c r="D182" s="4"/>
      <c r="E182" s="5" t="s">
        <v>155</v>
      </c>
      <c r="F182" s="6"/>
    </row>
    <row r="183" spans="2:6" ht="15.75">
      <c r="B183" s="184"/>
      <c r="C183" s="183"/>
      <c r="D183" s="185"/>
      <c r="E183" s="5"/>
      <c r="F183" s="6"/>
    </row>
    <row r="184" spans="2:6" ht="15.75">
      <c r="B184" s="184"/>
      <c r="C184" s="183"/>
      <c r="D184" s="185"/>
      <c r="E184" s="5"/>
      <c r="F184" s="6"/>
    </row>
    <row r="185" spans="2:6" ht="12.75">
      <c r="B185" s="88"/>
      <c r="C185" s="183"/>
      <c r="D185" s="185"/>
      <c r="E185" s="5"/>
      <c r="F185" s="6"/>
    </row>
    <row r="186" spans="2:6" ht="12.75">
      <c r="B186" s="186"/>
      <c r="C186" s="183"/>
      <c r="D186" s="185"/>
      <c r="E186" s="5"/>
      <c r="F186" s="6"/>
    </row>
    <row r="187" spans="2:6" ht="12.75">
      <c r="B187" s="186"/>
      <c r="C187" s="183"/>
      <c r="D187" s="185"/>
      <c r="E187" s="5"/>
      <c r="F187" s="6"/>
    </row>
    <row r="188" spans="3:6" ht="12.75">
      <c r="C188" s="3"/>
      <c r="D188" s="4"/>
      <c r="E188" s="5"/>
      <c r="F188" s="6"/>
    </row>
    <row r="189" spans="3:6" ht="12.75">
      <c r="C189" s="3"/>
      <c r="D189" s="4"/>
      <c r="E189" s="5"/>
      <c r="F189" s="6"/>
    </row>
    <row r="190" spans="3:6" ht="12.75">
      <c r="C190" s="3"/>
      <c r="D190" s="4"/>
      <c r="E190" s="5"/>
      <c r="F190" s="6"/>
    </row>
    <row r="191" spans="3:6" ht="12.75">
      <c r="C191" s="3"/>
      <c r="D191" s="4"/>
      <c r="E191" s="5"/>
      <c r="F191" s="6"/>
    </row>
  </sheetData>
  <sheetProtection/>
  <mergeCells count="35">
    <mergeCell ref="C179:E179"/>
    <mergeCell ref="B180:E180"/>
    <mergeCell ref="C176:E176"/>
    <mergeCell ref="B178:E178"/>
    <mergeCell ref="C169:E169"/>
    <mergeCell ref="C170:E170"/>
    <mergeCell ref="C174:E174"/>
    <mergeCell ref="C175:E175"/>
    <mergeCell ref="C129:F129"/>
    <mergeCell ref="C113:F113"/>
    <mergeCell ref="A118:B119"/>
    <mergeCell ref="E118:E119"/>
    <mergeCell ref="A132:B133"/>
    <mergeCell ref="C132:C133"/>
    <mergeCell ref="E132:E133"/>
    <mergeCell ref="C118:C119"/>
    <mergeCell ref="C163:F163"/>
    <mergeCell ref="C168:E168"/>
    <mergeCell ref="E78:E79"/>
    <mergeCell ref="E50:E51"/>
    <mergeCell ref="C50:C51"/>
    <mergeCell ref="C59:F59"/>
    <mergeCell ref="A61:D61"/>
    <mergeCell ref="A62:B63"/>
    <mergeCell ref="C62:C63"/>
    <mergeCell ref="E62:E63"/>
    <mergeCell ref="D6:F6"/>
    <mergeCell ref="C42:F42"/>
    <mergeCell ref="C43:F43"/>
    <mergeCell ref="A49:D49"/>
    <mergeCell ref="D18:G18"/>
    <mergeCell ref="A78:B79"/>
    <mergeCell ref="C78:C79"/>
    <mergeCell ref="A50:B51"/>
    <mergeCell ref="C75:F75"/>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78"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0" manualBreakCount="10">
    <brk id="46" max="6" man="1"/>
    <brk id="59" max="6" man="1"/>
    <brk id="75" max="6" man="1"/>
    <brk id="84" max="6" man="1"/>
    <brk id="94" max="6" man="1"/>
    <brk id="107" max="6" man="1"/>
    <brk id="113" max="6" man="1"/>
    <brk id="129" max="6" man="1"/>
    <brk id="146" max="6" man="1"/>
    <brk id="163" max="6" man="1"/>
  </rowBreaks>
  <drawing r:id="rId1"/>
  <legacyDrawingHF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98" zoomScaleSheetLayoutView="98" zoomScalePageLayoutView="0" workbookViewId="0" topLeftCell="A1">
      <selection activeCell="E34" sqref="E34"/>
    </sheetView>
  </sheetViews>
  <sheetFormatPr defaultColWidth="9.140625" defaultRowHeight="12.75"/>
  <cols>
    <col min="1" max="1" width="5.421875" style="0" customWidth="1"/>
    <col min="2" max="2" width="8.140625" style="0" customWidth="1"/>
    <col min="3" max="3" width="40.7109375" style="0" customWidth="1"/>
    <col min="4" max="4" width="8.140625" style="0" customWidth="1"/>
    <col min="5" max="5" width="13.7109375" style="0" customWidth="1"/>
    <col min="6" max="6" width="13.8515625" style="0" customWidth="1"/>
    <col min="7" max="7" width="17.140625" style="0" customWidth="1"/>
  </cols>
  <sheetData>
    <row r="1" spans="1:7" ht="12.75">
      <c r="A1" s="27"/>
      <c r="B1" s="28"/>
      <c r="C1" s="29"/>
      <c r="D1" s="4"/>
      <c r="E1" s="5"/>
      <c r="F1" s="6"/>
      <c r="G1" s="7"/>
    </row>
    <row r="2" spans="1:7" ht="15">
      <c r="A2" s="27"/>
      <c r="B2" s="28"/>
      <c r="C2" s="10" t="s">
        <v>39</v>
      </c>
      <c r="D2" s="10" t="s">
        <v>18</v>
      </c>
      <c r="E2" s="11"/>
      <c r="F2" s="29"/>
      <c r="G2" s="29"/>
    </row>
    <row r="3" spans="1:7" ht="15">
      <c r="A3" s="27"/>
      <c r="B3" s="28"/>
      <c r="C3" s="10"/>
      <c r="D3" s="10" t="s">
        <v>22</v>
      </c>
      <c r="E3" s="11"/>
      <c r="F3" s="29"/>
      <c r="G3" s="29"/>
    </row>
    <row r="4" spans="1:7" ht="15">
      <c r="A4" s="27"/>
      <c r="B4" s="28"/>
      <c r="C4" s="10" t="s">
        <v>40</v>
      </c>
      <c r="D4" s="10" t="s">
        <v>81</v>
      </c>
      <c r="E4" s="11"/>
      <c r="F4" s="29"/>
      <c r="G4" s="29"/>
    </row>
    <row r="5" spans="1:7" ht="15">
      <c r="A5" s="27"/>
      <c r="B5" s="28"/>
      <c r="C5" s="10"/>
      <c r="D5" s="10" t="s">
        <v>97</v>
      </c>
      <c r="E5" s="11"/>
      <c r="F5" s="29"/>
      <c r="G5" s="29"/>
    </row>
    <row r="6" spans="1:7" ht="15">
      <c r="A6" s="27"/>
      <c r="B6" s="28"/>
      <c r="C6" s="21" t="s">
        <v>29</v>
      </c>
      <c r="D6" s="259">
        <v>41524139511</v>
      </c>
      <c r="E6" s="260"/>
      <c r="F6" s="260"/>
      <c r="G6" s="22"/>
    </row>
    <row r="7" spans="1:7" ht="15">
      <c r="A7" s="27"/>
      <c r="B7" s="28"/>
      <c r="C7" s="10" t="s">
        <v>41</v>
      </c>
      <c r="D7" s="10" t="s">
        <v>73</v>
      </c>
      <c r="E7" s="11"/>
      <c r="F7" s="29"/>
      <c r="G7" s="29"/>
    </row>
    <row r="8" spans="1:7" ht="15">
      <c r="A8" s="27"/>
      <c r="B8" s="28"/>
      <c r="C8" s="10" t="s">
        <v>82</v>
      </c>
      <c r="D8" s="10" t="s">
        <v>57</v>
      </c>
      <c r="E8" s="11"/>
      <c r="F8" s="29"/>
      <c r="G8" s="29"/>
    </row>
    <row r="9" spans="1:7" ht="15">
      <c r="A9" s="27"/>
      <c r="B9" s="28"/>
      <c r="C9" s="10" t="s">
        <v>43</v>
      </c>
      <c r="D9" s="10" t="s">
        <v>58</v>
      </c>
      <c r="E9" s="11"/>
      <c r="F9" s="29"/>
      <c r="G9" s="29"/>
    </row>
    <row r="10" spans="1:7" ht="15">
      <c r="A10" s="27"/>
      <c r="B10" s="28"/>
      <c r="C10" s="10" t="s">
        <v>56</v>
      </c>
      <c r="D10" s="10" t="s">
        <v>83</v>
      </c>
      <c r="E10" s="11"/>
      <c r="F10" s="29"/>
      <c r="G10" s="29"/>
    </row>
    <row r="11" spans="1:7" ht="15">
      <c r="A11" s="27"/>
      <c r="B11" s="28"/>
      <c r="C11" s="10" t="s">
        <v>60</v>
      </c>
      <c r="D11" s="10" t="s">
        <v>84</v>
      </c>
      <c r="E11" s="11"/>
      <c r="F11" s="29"/>
      <c r="G11" s="29"/>
    </row>
    <row r="12" spans="1:7" ht="15">
      <c r="A12" s="27"/>
      <c r="B12" s="28"/>
      <c r="C12" s="10"/>
      <c r="D12" s="150" t="s">
        <v>74</v>
      </c>
      <c r="E12" s="11"/>
      <c r="F12" s="29"/>
      <c r="G12" s="29"/>
    </row>
    <row r="13" spans="1:7" ht="15">
      <c r="A13" s="27"/>
      <c r="B13" s="28"/>
      <c r="C13" s="10"/>
      <c r="D13" s="10" t="s">
        <v>75</v>
      </c>
      <c r="E13" s="11"/>
      <c r="F13" s="29"/>
      <c r="G13" s="29"/>
    </row>
    <row r="14" spans="1:7" ht="15">
      <c r="A14" s="27"/>
      <c r="B14" s="28"/>
      <c r="C14" s="10"/>
      <c r="D14" s="10" t="s">
        <v>86</v>
      </c>
      <c r="E14" s="11"/>
      <c r="F14" s="29"/>
      <c r="G14" s="29"/>
    </row>
    <row r="15" spans="1:7" ht="15">
      <c r="A15" s="27"/>
      <c r="B15" s="28"/>
      <c r="C15" s="10"/>
      <c r="D15" s="10" t="s">
        <v>85</v>
      </c>
      <c r="E15" s="11"/>
      <c r="F15" s="29"/>
      <c r="G15" s="29"/>
    </row>
    <row r="16" spans="1:7" ht="15">
      <c r="A16" s="27"/>
      <c r="B16" s="28"/>
      <c r="C16" s="10" t="s">
        <v>61</v>
      </c>
      <c r="D16" s="10" t="s">
        <v>87</v>
      </c>
      <c r="E16" s="11"/>
      <c r="F16" s="29"/>
      <c r="G16" s="29"/>
    </row>
    <row r="17" spans="1:7" ht="15">
      <c r="A17" s="27"/>
      <c r="B17" s="28"/>
      <c r="C17" s="10"/>
      <c r="D17" s="10" t="s">
        <v>88</v>
      </c>
      <c r="E17" s="11"/>
      <c r="F17" s="29"/>
      <c r="G17" s="29"/>
    </row>
    <row r="18" spans="1:7" ht="15">
      <c r="A18" s="27"/>
      <c r="B18" s="28"/>
      <c r="C18" s="10" t="s">
        <v>89</v>
      </c>
      <c r="D18" s="264" t="s">
        <v>90</v>
      </c>
      <c r="E18" s="265"/>
      <c r="F18" s="266"/>
      <c r="G18" s="266"/>
    </row>
    <row r="19" spans="1:7" ht="15">
      <c r="A19" s="27"/>
      <c r="B19" s="28"/>
      <c r="C19" s="10"/>
      <c r="D19" s="147" t="s">
        <v>91</v>
      </c>
      <c r="E19" s="148"/>
      <c r="F19" s="149"/>
      <c r="G19" s="149"/>
    </row>
    <row r="20" spans="1:7" ht="15">
      <c r="A20" s="27"/>
      <c r="B20" s="28"/>
      <c r="C20" s="10" t="s">
        <v>92</v>
      </c>
      <c r="D20" s="147" t="s">
        <v>93</v>
      </c>
      <c r="E20" s="148"/>
      <c r="F20" s="149"/>
      <c r="G20" s="149"/>
    </row>
    <row r="21" spans="1:7" ht="15">
      <c r="A21" s="27"/>
      <c r="B21" s="28"/>
      <c r="C21" s="10" t="s">
        <v>33</v>
      </c>
      <c r="D21" s="23" t="s">
        <v>68</v>
      </c>
      <c r="E21" s="11"/>
      <c r="F21" s="29"/>
      <c r="G21" s="29"/>
    </row>
    <row r="22" spans="1:7" ht="15">
      <c r="A22" s="27"/>
      <c r="B22" s="28"/>
      <c r="C22" s="10" t="s">
        <v>94</v>
      </c>
      <c r="D22" s="147" t="s">
        <v>70</v>
      </c>
      <c r="E22" s="148"/>
      <c r="F22" s="149"/>
      <c r="G22" s="149"/>
    </row>
    <row r="23" spans="1:7" ht="15">
      <c r="A23" s="27"/>
      <c r="B23" s="28"/>
      <c r="C23" s="10" t="s">
        <v>80</v>
      </c>
      <c r="D23" s="10" t="s">
        <v>23</v>
      </c>
      <c r="E23" s="148"/>
      <c r="F23" s="149"/>
      <c r="G23" s="149"/>
    </row>
    <row r="24" spans="1:7" ht="1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5">
      <c r="A30" s="27"/>
      <c r="B30" s="28"/>
      <c r="C30" s="10"/>
      <c r="D30" s="10"/>
      <c r="E30" s="148"/>
      <c r="F30" s="149"/>
      <c r="G30" s="149"/>
    </row>
    <row r="31" spans="1:7" ht="15">
      <c r="A31" s="8"/>
      <c r="B31" s="9"/>
      <c r="C31" s="10" t="s">
        <v>95</v>
      </c>
      <c r="D31" s="10" t="s">
        <v>224</v>
      </c>
      <c r="E31" s="11"/>
      <c r="F31" s="29"/>
      <c r="G31" s="29"/>
    </row>
    <row r="32" spans="1:7" ht="15">
      <c r="A32" s="26"/>
      <c r="B32" s="63"/>
      <c r="C32" s="10" t="s">
        <v>96</v>
      </c>
      <c r="D32" s="147" t="s">
        <v>225</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26.25">
      <c r="A37" s="26"/>
      <c r="B37" s="63"/>
      <c r="C37" s="272" t="s">
        <v>221</v>
      </c>
      <c r="D37" s="272"/>
      <c r="E37" s="272"/>
      <c r="F37" s="279"/>
      <c r="G37" s="15"/>
    </row>
    <row r="38" spans="1:7" ht="26.25">
      <c r="A38" s="26"/>
      <c r="B38" s="63"/>
      <c r="C38" s="272"/>
      <c r="D38" s="272"/>
      <c r="E38" s="272"/>
      <c r="F38" s="272"/>
      <c r="G38" s="15"/>
    </row>
    <row r="39" spans="1:7" ht="20.25">
      <c r="A39" s="26"/>
      <c r="B39" s="63"/>
      <c r="C39" s="64"/>
      <c r="D39" s="65"/>
      <c r="E39" s="66"/>
      <c r="F39" s="67"/>
      <c r="G39" s="68"/>
    </row>
    <row r="40" spans="1:7" ht="23.25">
      <c r="A40" s="69"/>
      <c r="B40" s="69"/>
      <c r="C40" s="70"/>
      <c r="D40" s="65" t="s">
        <v>14</v>
      </c>
      <c r="E40" s="71" t="s">
        <v>14</v>
      </c>
      <c r="F40" s="67" t="s">
        <v>14</v>
      </c>
      <c r="G40" s="68"/>
    </row>
    <row r="41" spans="1:7" ht="23.25">
      <c r="A41" s="26"/>
      <c r="B41" s="63"/>
      <c r="C41" s="72"/>
      <c r="D41" s="73"/>
      <c r="E41" s="66"/>
      <c r="F41" s="74"/>
      <c r="G41" s="75"/>
    </row>
  </sheetData>
  <sheetProtection/>
  <mergeCells count="4">
    <mergeCell ref="D6:F6"/>
    <mergeCell ref="D18:G18"/>
    <mergeCell ref="C37:F37"/>
    <mergeCell ref="C38:F38"/>
  </mergeCells>
  <printOptions/>
  <pageMargins left="0.984251968503937" right="0.1968503937007874" top="1.5748031496062993" bottom="0.7874015748031497" header="0.5905511811023623" footer="0.4724409448818898"/>
  <pageSetup firstPageNumber="16" useFirstPageNumber="1" horizontalDpi="600" verticalDpi="600" orientation="portrait" paperSize="9" scale="83"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tajnik</cp:lastModifiedBy>
  <cp:lastPrinted>2020-09-30T05:27:18Z</cp:lastPrinted>
  <dcterms:created xsi:type="dcterms:W3CDTF">2017-07-13T09:07:24Z</dcterms:created>
  <dcterms:modified xsi:type="dcterms:W3CDTF">2022-07-29T11:37:11Z</dcterms:modified>
  <cp:category/>
  <cp:version/>
  <cp:contentType/>
  <cp:contentStatus/>
</cp:coreProperties>
</file>