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<sst xmlns="http://schemas.openxmlformats.org/spreadsheetml/2006/main" count="379" uniqueCount="168">
  <si>
    <t xml:space="preserve">Zadarska </t>
  </si>
  <si>
    <t>SANJA</t>
  </si>
  <si>
    <t>KOPREK</t>
  </si>
  <si>
    <t>Prva gimnazija - Varaždin</t>
  </si>
  <si>
    <t>Varaždin</t>
  </si>
  <si>
    <t>Varaždinska</t>
  </si>
  <si>
    <t>GORAN</t>
  </si>
  <si>
    <t>LOJKIĆ</t>
  </si>
  <si>
    <t>SŠ August Šenoa - Garešnica</t>
  </si>
  <si>
    <t>Garešnica</t>
  </si>
  <si>
    <t>Bjelovarsko-bilogorska</t>
  </si>
  <si>
    <t>ŽELJKO</t>
  </si>
  <si>
    <t>ROGINA</t>
  </si>
  <si>
    <t>III. gimnazija - Osijek</t>
  </si>
  <si>
    <t>Osijek</t>
  </si>
  <si>
    <t>Osječko-baranjska</t>
  </si>
  <si>
    <t>RENATA</t>
  </si>
  <si>
    <t>CEROVSKI</t>
  </si>
  <si>
    <t>Gimnazija Velika Gorica</t>
  </si>
  <si>
    <t>V. Gorica</t>
  </si>
  <si>
    <t>Zagrebačka</t>
  </si>
  <si>
    <t>SLAVICA</t>
  </si>
  <si>
    <t>RUBČIĆ-DUK</t>
  </si>
  <si>
    <t>SŠ Tina Ujevića - Kutina</t>
  </si>
  <si>
    <t>Kutina</t>
  </si>
  <si>
    <t>Sisačko-moslavačka</t>
  </si>
  <si>
    <t>MOJCA</t>
  </si>
  <si>
    <t>RAPO-WAITE</t>
  </si>
  <si>
    <t>Gimnazija Karlovac</t>
  </si>
  <si>
    <t>Karlovac</t>
  </si>
  <si>
    <t>Karlovačka</t>
  </si>
  <si>
    <t>PREZIME MENTORA</t>
  </si>
  <si>
    <t>bod  max. 273</t>
  </si>
  <si>
    <t xml:space="preserve">LEONARD </t>
  </si>
  <si>
    <t xml:space="preserve">Državno natjecanje iz logike 2014 – službeni rezultati </t>
  </si>
  <si>
    <t>poredak</t>
  </si>
  <si>
    <t>IME</t>
  </si>
  <si>
    <t>PREZIME</t>
  </si>
  <si>
    <t>POZIV NA BROJ</t>
  </si>
  <si>
    <t>Z1</t>
  </si>
  <si>
    <t>Z2</t>
  </si>
  <si>
    <t>Z3</t>
  </si>
  <si>
    <t>Z4</t>
  </si>
  <si>
    <t>Z5</t>
  </si>
  <si>
    <t>Z6</t>
  </si>
  <si>
    <t>Z7</t>
  </si>
  <si>
    <t>%</t>
  </si>
  <si>
    <t>OIB</t>
  </si>
  <si>
    <t>ŠKOLA</t>
  </si>
  <si>
    <t>ime mentora</t>
  </si>
  <si>
    <t>RAZRED</t>
  </si>
  <si>
    <t>ERIK</t>
  </si>
  <si>
    <t>BANEK</t>
  </si>
  <si>
    <t>V. gimnazija - Zagreb</t>
  </si>
  <si>
    <t>LOVRE</t>
  </si>
  <si>
    <t>GRISOGONO</t>
  </si>
  <si>
    <t>4. razred SŠ</t>
  </si>
  <si>
    <t>MISLAV</t>
  </si>
  <si>
    <t>BRADAČ</t>
  </si>
  <si>
    <t>MATIJA</t>
  </si>
  <si>
    <t>KUŠEC</t>
  </si>
  <si>
    <t>XV. gimnazija - Zagreb</t>
  </si>
  <si>
    <t>KREŠIMIR</t>
  </si>
  <si>
    <t>GRACIN</t>
  </si>
  <si>
    <t>3. razred SŠ</t>
  </si>
  <si>
    <t>KRISTIJAN</t>
  </si>
  <si>
    <t>VUKELIĆ</t>
  </si>
  <si>
    <t>Gimnazija Lucijana Vranjanina</t>
  </si>
  <si>
    <t>KATARINA, FILIP</t>
  </si>
  <si>
    <t>STUPALO, KIRŠEK</t>
  </si>
  <si>
    <t>MATEO</t>
  </si>
  <si>
    <t>TOMAŠEVIĆ</t>
  </si>
  <si>
    <t>MARTIN</t>
  </si>
  <si>
    <t>ŠELER</t>
  </si>
  <si>
    <t>ANA</t>
  </si>
  <si>
    <t>RISTOV</t>
  </si>
  <si>
    <t>JOSIP</t>
  </si>
  <si>
    <t>PUPIĆ</t>
  </si>
  <si>
    <t>VLATKO</t>
  </si>
  <si>
    <t>CRNKOVIĆ</t>
  </si>
  <si>
    <t>ZVONIMIR</t>
  </si>
  <si>
    <t>SUČIĆ</t>
  </si>
  <si>
    <t>LUKA</t>
  </si>
  <si>
    <t>KRALJEVIĆ</t>
  </si>
  <si>
    <t>MATEJ</t>
  </si>
  <si>
    <t>VILIĆ</t>
  </si>
  <si>
    <t>ŠTEFANEC</t>
  </si>
  <si>
    <t>FLORIJAN</t>
  </si>
  <si>
    <t>ILJAZOVIĆ</t>
  </si>
  <si>
    <t>TOMISLAV</t>
  </si>
  <si>
    <t>BUHINIČEK</t>
  </si>
  <si>
    <t>ALEKSANDAR</t>
  </si>
  <si>
    <t>OPANČAR</t>
  </si>
  <si>
    <t>STJEPAN</t>
  </si>
  <si>
    <t>JAKOVAC</t>
  </si>
  <si>
    <t>LANA</t>
  </si>
  <si>
    <t>RAČIĆ</t>
  </si>
  <si>
    <t>IVA</t>
  </si>
  <si>
    <t>TUTIŠ</t>
  </si>
  <si>
    <t>FRAN ANTE</t>
  </si>
  <si>
    <t>LONČAR</t>
  </si>
  <si>
    <t>HARTL</t>
  </si>
  <si>
    <t>FRAN</t>
  </si>
  <si>
    <t>BOŽIĆ</t>
  </si>
  <si>
    <t>BRANIMIR</t>
  </si>
  <si>
    <t>FILIPOVIĆ</t>
  </si>
  <si>
    <t>BJANKA</t>
  </si>
  <si>
    <t>BAŠIĆ</t>
  </si>
  <si>
    <t>ROŽIĆ</t>
  </si>
  <si>
    <t>PAVIČIĆ</t>
  </si>
  <si>
    <t>NIKOLA</t>
  </si>
  <si>
    <t>IVAN</t>
  </si>
  <si>
    <t>JAKOV</t>
  </si>
  <si>
    <t>MATEA</t>
  </si>
  <si>
    <t>DAVID</t>
  </si>
  <si>
    <t>MARIN</t>
  </si>
  <si>
    <t>DOMAGOJ</t>
  </si>
  <si>
    <t>MIHAEL</t>
  </si>
  <si>
    <t>AL</t>
  </si>
  <si>
    <t>ŠIME</t>
  </si>
  <si>
    <t>KATARINA</t>
  </si>
  <si>
    <t>PETAR</t>
  </si>
  <si>
    <t>DOMINIK</t>
  </si>
  <si>
    <t xml:space="preserve">ANTE </t>
  </si>
  <si>
    <t xml:space="preserve">MARKO </t>
  </si>
  <si>
    <t>LEO</t>
  </si>
  <si>
    <t>MIRNA</t>
  </si>
  <si>
    <t>OREHOVEC</t>
  </si>
  <si>
    <t>PRELOGOVIĆ</t>
  </si>
  <si>
    <t>OGOREVC</t>
  </si>
  <si>
    <t>BLAŽEVIĆ</t>
  </si>
  <si>
    <t>JELIĆ</t>
  </si>
  <si>
    <t>ERAKOVIĆ</t>
  </si>
  <si>
    <t>DEPOPE</t>
  </si>
  <si>
    <t>VRSALJKO</t>
  </si>
  <si>
    <t>VULIĆ</t>
  </si>
  <si>
    <t>KASAP</t>
  </si>
  <si>
    <t>ČELAR</t>
  </si>
  <si>
    <t>ŠAGLAJ</t>
  </si>
  <si>
    <t>BRLEK</t>
  </si>
  <si>
    <t>HRENIĆ</t>
  </si>
  <si>
    <t>OSTROŠKI</t>
  </si>
  <si>
    <t>MILIČEVIĆ</t>
  </si>
  <si>
    <t>MEŠTROVIĆ</t>
  </si>
  <si>
    <t>OBADIĆ</t>
  </si>
  <si>
    <t xml:space="preserve">RADOČAJ </t>
  </si>
  <si>
    <t>Zagreb</t>
  </si>
  <si>
    <t>Grad Zagreb</t>
  </si>
  <si>
    <t>ZDRAVKO</t>
  </si>
  <si>
    <t>CAR</t>
  </si>
  <si>
    <t>Gimnazija Fran Galović - Koprivnica</t>
  </si>
  <si>
    <t>Koprivnica</t>
  </si>
  <si>
    <t>Koprivničko-križevačka</t>
  </si>
  <si>
    <t>Danka</t>
  </si>
  <si>
    <t>HRŽENJAK MUNIVRANA</t>
  </si>
  <si>
    <t>III. gimnazija</t>
  </si>
  <si>
    <t>Split</t>
  </si>
  <si>
    <t>Splitsko-dalmatinska</t>
  </si>
  <si>
    <t>3.razred SŠ</t>
  </si>
  <si>
    <t>DANKA</t>
  </si>
  <si>
    <t>KARASMAN</t>
  </si>
  <si>
    <t xml:space="preserve">Gimnazija Andrije Mohorovičića Rijeka </t>
  </si>
  <si>
    <t>Rijeka</t>
  </si>
  <si>
    <t xml:space="preserve">Primorsko - goranska </t>
  </si>
  <si>
    <t xml:space="preserve">Antonija </t>
  </si>
  <si>
    <t>KERO</t>
  </si>
  <si>
    <t>Gimnazija Frane Petrića</t>
  </si>
  <si>
    <t>Zadar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</si>
</sst>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HRK&quot;#,##0_);\(&quot;HRK&quot;#,##0\)"/>
    <numFmt numFmtId="165" formatCode="&quot;HRK&quot;#,##0_);[Red]\(&quot;HRK&quot;#,##0\)"/>
    <numFmt numFmtId="166" formatCode="&quot;HRK&quot;#,##0.00_);\(&quot;HRK&quot;#,##0.00\)"/>
    <numFmt numFmtId="167" formatCode="&quot;HRK&quot;#,##0.00_);[Red]\(&quot;HRK&quot;#,##0.00\)"/>
    <numFmt numFmtId="168" formatCode="_(&quot;HRK&quot;* #,##0_);_(&quot;HRK&quot;* \(#,##0\);_(&quot;HRK&quot;* &quot;-&quot;_);_(@_)"/>
    <numFmt numFmtId="169" formatCode="_(* #,##0_);_(* \(#,##0\);_(* &quot;-&quot;_);_(@_)"/>
    <numFmt numFmtId="170" formatCode="_(&quot;HRK&quot;* #,##0.00_);_(&quot;HRK&quot;* \(#,##0.00\);_(&quot;HRK&quot;* &quot;-&quot;??_);_(@_)"/>
    <numFmt numFmtId="171" formatCode="_(* #,##0.00_);_(* \(#,##0.00\);_(* &quot;-&quot;??_);_(@_)"/>
    <numFmt numFmtId="172" formatCode="[$-41A]d\.\ mmmm\ yyyy\.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>
      <alignment/>
      <protection/>
    </xf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42" applyAlignment="1">
      <alignment shrinkToFit="1"/>
      <protection/>
    </xf>
    <xf numFmtId="0" fontId="1" fillId="0" borderId="0" xfId="42" applyAlignment="1">
      <alignment horizontal="center" shrinkToFit="1"/>
      <protection/>
    </xf>
    <xf numFmtId="0" fontId="16" fillId="0" borderId="0" xfId="42" applyFont="1" applyAlignment="1">
      <alignment horizontal="center" shrinkToFit="1"/>
      <protection/>
    </xf>
    <xf numFmtId="10" fontId="1" fillId="0" borderId="0" xfId="42" applyNumberFormat="1" applyAlignment="1">
      <alignment shrinkToFit="1"/>
      <protection/>
    </xf>
    <xf numFmtId="0" fontId="18" fillId="0" borderId="0" xfId="42" applyFont="1" applyAlignment="1">
      <alignment horizontal="center" vertical="center" shrinkToFit="1"/>
      <protection/>
    </xf>
    <xf numFmtId="0" fontId="19" fillId="0" borderId="0" xfId="42" applyFont="1" applyAlignment="1">
      <alignment vertical="center" shrinkToFit="1"/>
      <protection/>
    </xf>
    <xf numFmtId="10" fontId="19" fillId="0" borderId="0" xfId="42" applyNumberFormat="1" applyFont="1" applyAlignment="1">
      <alignment vertical="center" shrinkToFit="1"/>
      <protection/>
    </xf>
    <xf numFmtId="0" fontId="22" fillId="0" borderId="10" xfId="42" applyFont="1" applyBorder="1" applyAlignment="1">
      <alignment horizontal="left" vertical="center" shrinkToFit="1"/>
      <protection/>
    </xf>
    <xf numFmtId="0" fontId="1" fillId="0" borderId="0" xfId="42" applyAlignment="1">
      <alignment vertical="center" shrinkToFit="1"/>
      <protection/>
    </xf>
    <xf numFmtId="10" fontId="1" fillId="0" borderId="0" xfId="42" applyNumberFormat="1" applyAlignment="1">
      <alignment vertical="center" shrinkToFit="1"/>
      <protection/>
    </xf>
    <xf numFmtId="0" fontId="23" fillId="0" borderId="11" xfId="42" applyFont="1" applyBorder="1" applyAlignment="1">
      <alignment horizontal="center" vertical="center" wrapText="1" shrinkToFit="1"/>
      <protection/>
    </xf>
    <xf numFmtId="0" fontId="24" fillId="0" borderId="12" xfId="42" applyFont="1" applyBorder="1" applyAlignment="1">
      <alignment horizontal="center" vertical="center" wrapText="1" shrinkToFit="1"/>
      <protection/>
    </xf>
    <xf numFmtId="0" fontId="23" fillId="0" borderId="12" xfId="42" applyFont="1" applyBorder="1" applyAlignment="1">
      <alignment horizontal="center" vertical="center" wrapText="1" shrinkToFit="1"/>
      <protection/>
    </xf>
    <xf numFmtId="0" fontId="16" fillId="0" borderId="12" xfId="42" applyFont="1" applyBorder="1" applyAlignment="1">
      <alignment horizontal="center" vertical="center" shrinkToFit="1"/>
      <protection/>
    </xf>
    <xf numFmtId="0" fontId="25" fillId="7" borderId="11" xfId="42" applyFont="1" applyFill="1" applyBorder="1" applyAlignment="1">
      <alignment horizontal="center" vertical="center" wrapText="1" shrinkToFit="1"/>
      <protection/>
    </xf>
    <xf numFmtId="0" fontId="25" fillId="7" borderId="11" xfId="42" applyFont="1" applyFill="1" applyBorder="1" applyAlignment="1">
      <alignment horizontal="center" vertical="center" shrinkToFit="1"/>
      <protection/>
    </xf>
    <xf numFmtId="0" fontId="26" fillId="0" borderId="11" xfId="55" applyFont="1" applyBorder="1" applyAlignment="1">
      <alignment horizontal="center" vertical="center" shrinkToFit="1"/>
      <protection/>
    </xf>
    <xf numFmtId="9" fontId="16" fillId="7" borderId="11" xfId="59" applyFont="1" applyFill="1" applyBorder="1" applyAlignment="1" applyProtection="1">
      <alignment horizontal="center" shrinkToFit="1"/>
      <protection/>
    </xf>
    <xf numFmtId="0" fontId="1" fillId="0" borderId="0" xfId="42" applyFill="1" applyBorder="1" applyAlignment="1">
      <alignment shrinkToFit="1"/>
      <protection/>
    </xf>
    <xf numFmtId="0" fontId="22" fillId="0" borderId="0" xfId="0" applyFont="1" applyAlignment="1">
      <alignment horizontal="left"/>
    </xf>
    <xf numFmtId="0" fontId="1" fillId="0" borderId="0" xfId="42" applyFill="1" applyBorder="1" applyAlignment="1">
      <alignment horizontal="center" shrinkToFit="1"/>
      <protection/>
    </xf>
    <xf numFmtId="10" fontId="1" fillId="0" borderId="0" xfId="42" applyNumberFormat="1" applyFill="1" applyBorder="1" applyAlignment="1">
      <alignment shrinkToFit="1"/>
      <protection/>
    </xf>
    <xf numFmtId="0" fontId="16" fillId="0" borderId="0" xfId="42" applyFont="1" applyFill="1" applyBorder="1" applyAlignment="1">
      <alignment horizontal="center" shrinkToFit="1"/>
      <protection/>
    </xf>
    <xf numFmtId="0" fontId="1" fillId="0" borderId="0" xfId="42">
      <alignment/>
      <protection/>
    </xf>
    <xf numFmtId="0" fontId="1" fillId="0" borderId="13" xfId="42" applyBorder="1" applyAlignment="1">
      <alignment horizontal="center" shrinkToFit="1"/>
      <protection/>
    </xf>
    <xf numFmtId="49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wrapText="1"/>
    </xf>
    <xf numFmtId="0" fontId="29" fillId="25" borderId="14" xfId="0" applyFont="1" applyFill="1" applyBorder="1" applyAlignment="1">
      <alignment horizontal="center" wrapText="1"/>
    </xf>
    <xf numFmtId="49" fontId="29" fillId="25" borderId="14" xfId="0" applyNumberFormat="1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29" fillId="24" borderId="14" xfId="53" applyFont="1" applyFill="1" applyBorder="1" applyAlignment="1">
      <alignment horizontal="center"/>
      <protection/>
    </xf>
    <xf numFmtId="0" fontId="30" fillId="25" borderId="14" xfId="0" applyFont="1" applyFill="1" applyBorder="1" applyAlignment="1">
      <alignment/>
    </xf>
    <xf numFmtId="0" fontId="29" fillId="25" borderId="14" xfId="53" applyFont="1" applyFill="1" applyBorder="1" applyAlignment="1">
      <alignment horizontal="center"/>
      <protection/>
    </xf>
    <xf numFmtId="0" fontId="26" fillId="0" borderId="12" xfId="56" applyFont="1" applyBorder="1" applyAlignment="1">
      <alignment horizontal="center" vertical="center" shrinkToFit="1"/>
      <protection/>
    </xf>
    <xf numFmtId="0" fontId="1" fillId="0" borderId="12" xfId="42" applyFont="1" applyBorder="1" applyAlignment="1">
      <alignment vertical="center" shrinkToFit="1"/>
      <protection/>
    </xf>
    <xf numFmtId="0" fontId="28" fillId="24" borderId="14" xfId="0" applyNumberFormat="1" applyFont="1" applyFill="1" applyBorder="1" applyAlignment="1">
      <alignment horizontal="center"/>
    </xf>
    <xf numFmtId="49" fontId="28" fillId="24" borderId="14" xfId="0" applyNumberFormat="1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/>
    </xf>
    <xf numFmtId="0" fontId="1" fillId="25" borderId="14" xfId="42" applyFill="1" applyBorder="1" applyAlignment="1">
      <alignment shrinkToFit="1"/>
      <protection/>
    </xf>
    <xf numFmtId="0" fontId="28" fillId="25" borderId="14" xfId="0" applyFont="1" applyFill="1" applyBorder="1" applyAlignment="1">
      <alignment horizontal="center"/>
    </xf>
    <xf numFmtId="49" fontId="28" fillId="25" borderId="14" xfId="0" applyNumberFormat="1" applyFont="1" applyFill="1" applyBorder="1" applyAlignment="1">
      <alignment horizontal="center"/>
    </xf>
    <xf numFmtId="0" fontId="28" fillId="24" borderId="14" xfId="53" applyFont="1" applyFill="1" applyBorder="1" applyAlignment="1">
      <alignment horizontal="center"/>
      <protection/>
    </xf>
    <xf numFmtId="0" fontId="0" fillId="25" borderId="14" xfId="0" applyFill="1" applyBorder="1" applyAlignment="1">
      <alignment/>
    </xf>
    <xf numFmtId="0" fontId="28" fillId="25" borderId="14" xfId="53" applyFont="1" applyFill="1" applyBorder="1" applyAlignment="1">
      <alignment horizontal="center"/>
      <protection/>
    </xf>
    <xf numFmtId="0" fontId="28" fillId="24" borderId="14" xfId="0" applyFont="1" applyFill="1" applyBorder="1" applyAlignment="1">
      <alignment horizontal="center" wrapText="1"/>
    </xf>
    <xf numFmtId="0" fontId="18" fillId="0" borderId="0" xfId="42" applyFont="1" applyBorder="1" applyAlignment="1">
      <alignment horizontal="center" vertical="center" shrinkToFit="1"/>
      <protection/>
    </xf>
    <xf numFmtId="0" fontId="20" fillId="0" borderId="10" xfId="42" applyFont="1" applyBorder="1" applyAlignment="1">
      <alignment horizontal="center" vertical="center" shrinkToFit="1"/>
      <protection/>
    </xf>
    <xf numFmtId="0" fontId="21" fillId="0" borderId="10" xfId="42" applyFont="1" applyBorder="1" applyAlignment="1">
      <alignment horizontal="left" vertical="center" shrinkToFi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rmal 3" xfId="54"/>
    <cellStyle name="Normal 4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Currency" xfId="62"/>
    <cellStyle name="Currency [0]" xfId="63"/>
    <cellStyle name="Warning Text" xfId="64"/>
    <cellStyle name="Comma" xfId="65"/>
    <cellStyle name="Comma [0]" xfId="66"/>
  </cellStyles>
  <dxfs count="1">
    <dxf>
      <font>
        <b val="0"/>
        <sz val="11"/>
        <color indexed="4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DA64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="70" zoomScaleNormal="70" zoomScalePageLayoutView="0" workbookViewId="0" topLeftCell="A1">
      <selection activeCell="C3" sqref="C3"/>
    </sheetView>
  </sheetViews>
  <sheetFormatPr defaultColWidth="10.8515625" defaultRowHeight="15"/>
  <cols>
    <col min="1" max="1" width="5.421875" style="1" customWidth="1"/>
    <col min="2" max="2" width="26.7109375" style="1" customWidth="1"/>
    <col min="3" max="3" width="26.140625" style="1" customWidth="1"/>
    <col min="4" max="4" width="6.28125" style="2" customWidth="1"/>
    <col min="5" max="5" width="6.7109375" style="2" customWidth="1"/>
    <col min="6" max="6" width="6.00390625" style="2" customWidth="1"/>
    <col min="7" max="7" width="6.28125" style="2" customWidth="1"/>
    <col min="8" max="8" width="6.421875" style="2" customWidth="1"/>
    <col min="9" max="9" width="5.421875" style="2" customWidth="1"/>
    <col min="10" max="10" width="4.7109375" style="2" customWidth="1"/>
    <col min="11" max="11" width="5.421875" style="2" customWidth="1"/>
    <col min="12" max="12" width="10.00390625" style="3" customWidth="1"/>
    <col min="13" max="13" width="9.140625" style="3" customWidth="1"/>
    <col min="14" max="14" width="8.8515625" style="1" customWidth="1"/>
    <col min="15" max="15" width="25.421875" style="1" customWidth="1"/>
    <col min="16" max="16" width="23.8515625" style="1" customWidth="1"/>
    <col min="17" max="17" width="28.00390625" style="1" customWidth="1"/>
    <col min="18" max="18" width="46.421875" style="1" customWidth="1"/>
    <col min="19" max="19" width="10.8515625" style="4" customWidth="1"/>
    <col min="20" max="20" width="10.8515625" style="1" customWidth="1"/>
    <col min="21" max="21" width="26.140625" style="1" customWidth="1"/>
    <col min="22" max="16384" width="10.8515625" style="1" customWidth="1"/>
  </cols>
  <sheetData>
    <row r="1" spans="1:19" s="6" customFormat="1" ht="23.25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5"/>
      <c r="S1" s="7"/>
    </row>
    <row r="2" spans="1:19" s="9" customFormat="1" ht="21">
      <c r="A2" s="48"/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8"/>
      <c r="S2" s="10"/>
    </row>
    <row r="3" spans="1:18" ht="40.5" customHeight="1">
      <c r="A3" s="11" t="s">
        <v>35</v>
      </c>
      <c r="B3" s="12" t="s">
        <v>36</v>
      </c>
      <c r="C3" s="12" t="s">
        <v>37</v>
      </c>
      <c r="D3" s="13" t="s">
        <v>38</v>
      </c>
      <c r="E3" s="14" t="s">
        <v>39</v>
      </c>
      <c r="F3" s="14" t="s">
        <v>40</v>
      </c>
      <c r="G3" s="14" t="s">
        <v>41</v>
      </c>
      <c r="H3" s="14" t="s">
        <v>42</v>
      </c>
      <c r="I3" s="14" t="s">
        <v>43</v>
      </c>
      <c r="J3" s="14" t="s">
        <v>44</v>
      </c>
      <c r="K3" s="14" t="s">
        <v>45</v>
      </c>
      <c r="L3" s="15" t="s">
        <v>32</v>
      </c>
      <c r="M3" s="16" t="s">
        <v>46</v>
      </c>
      <c r="N3" s="17" t="s">
        <v>47</v>
      </c>
      <c r="O3" s="35" t="s">
        <v>50</v>
      </c>
      <c r="P3" s="35" t="s">
        <v>49</v>
      </c>
      <c r="Q3" s="35" t="s">
        <v>31</v>
      </c>
      <c r="R3" s="36" t="s">
        <v>48</v>
      </c>
    </row>
    <row r="4" spans="1:21" ht="15.75" customHeight="1">
      <c r="A4" s="25">
        <v>1</v>
      </c>
      <c r="B4" s="27" t="s">
        <v>65</v>
      </c>
      <c r="C4" s="27" t="s">
        <v>66</v>
      </c>
      <c r="D4" s="34">
        <v>22</v>
      </c>
      <c r="E4" s="34">
        <v>30</v>
      </c>
      <c r="F4" s="34">
        <v>10</v>
      </c>
      <c r="G4" s="34">
        <v>18</v>
      </c>
      <c r="H4" s="34">
        <v>17</v>
      </c>
      <c r="I4" s="34">
        <v>42</v>
      </c>
      <c r="J4" s="34">
        <v>69</v>
      </c>
      <c r="K4" s="34">
        <v>53</v>
      </c>
      <c r="L4" s="34">
        <f aca="true" t="shared" si="0" ref="L4:L49">SUM(E4:K4)</f>
        <v>239</v>
      </c>
      <c r="M4" s="18">
        <f aca="true" t="shared" si="1" ref="M4:M49">SUM(L4/273)</f>
        <v>0.8754578754578755</v>
      </c>
      <c r="N4" s="20"/>
      <c r="O4" s="39" t="s">
        <v>64</v>
      </c>
      <c r="P4" s="39" t="s">
        <v>68</v>
      </c>
      <c r="Q4" s="39" t="s">
        <v>69</v>
      </c>
      <c r="R4" s="39" t="s">
        <v>67</v>
      </c>
      <c r="S4" s="39" t="s">
        <v>146</v>
      </c>
      <c r="T4" s="39" t="s">
        <v>147</v>
      </c>
      <c r="U4" s="40"/>
    </row>
    <row r="5" spans="1:21" ht="15.75" customHeight="1">
      <c r="A5" s="25">
        <v>2</v>
      </c>
      <c r="B5" s="28" t="s">
        <v>59</v>
      </c>
      <c r="C5" s="28" t="s">
        <v>60</v>
      </c>
      <c r="D5" s="34">
        <v>6</v>
      </c>
      <c r="E5" s="34">
        <v>30</v>
      </c>
      <c r="F5" s="34">
        <v>10</v>
      </c>
      <c r="G5" s="34">
        <v>12</v>
      </c>
      <c r="H5" s="34">
        <v>18</v>
      </c>
      <c r="I5" s="34">
        <v>42</v>
      </c>
      <c r="J5" s="34">
        <v>69</v>
      </c>
      <c r="K5" s="34">
        <v>55</v>
      </c>
      <c r="L5" s="34">
        <f t="shared" si="0"/>
        <v>236</v>
      </c>
      <c r="M5" s="18">
        <f t="shared" si="1"/>
        <v>0.8644688644688645</v>
      </c>
      <c r="N5" s="20"/>
      <c r="O5" s="39" t="s">
        <v>64</v>
      </c>
      <c r="P5" s="39" t="s">
        <v>62</v>
      </c>
      <c r="Q5" s="39" t="s">
        <v>63</v>
      </c>
      <c r="R5" s="39" t="s">
        <v>61</v>
      </c>
      <c r="S5" s="39" t="s">
        <v>146</v>
      </c>
      <c r="T5" s="39" t="s">
        <v>147</v>
      </c>
      <c r="U5" s="40"/>
    </row>
    <row r="6" spans="1:21" ht="19.5" customHeight="1">
      <c r="A6" s="25">
        <v>3</v>
      </c>
      <c r="B6" s="27" t="s">
        <v>117</v>
      </c>
      <c r="C6" s="28" t="s">
        <v>132</v>
      </c>
      <c r="D6" s="34">
        <v>5</v>
      </c>
      <c r="E6" s="34">
        <v>30</v>
      </c>
      <c r="F6" s="34">
        <v>10</v>
      </c>
      <c r="G6" s="34">
        <v>24</v>
      </c>
      <c r="H6" s="34">
        <v>15</v>
      </c>
      <c r="I6" s="34">
        <v>36</v>
      </c>
      <c r="J6" s="34">
        <v>69</v>
      </c>
      <c r="K6" s="34">
        <v>49</v>
      </c>
      <c r="L6" s="34">
        <f t="shared" si="0"/>
        <v>233</v>
      </c>
      <c r="M6" s="18">
        <f t="shared" si="1"/>
        <v>0.8534798534798534</v>
      </c>
      <c r="N6" s="20"/>
      <c r="O6" s="39" t="s">
        <v>56</v>
      </c>
      <c r="P6" s="39" t="s">
        <v>114</v>
      </c>
      <c r="Q6" s="39" t="s">
        <v>160</v>
      </c>
      <c r="R6" s="46" t="s">
        <v>161</v>
      </c>
      <c r="S6" s="39" t="s">
        <v>162</v>
      </c>
      <c r="T6" s="46" t="s">
        <v>163</v>
      </c>
      <c r="U6" s="40"/>
    </row>
    <row r="7" spans="1:21" ht="15.75">
      <c r="A7" s="25">
        <v>4</v>
      </c>
      <c r="B7" s="27" t="s">
        <v>111</v>
      </c>
      <c r="C7" s="27" t="s">
        <v>127</v>
      </c>
      <c r="D7" s="34">
        <v>10</v>
      </c>
      <c r="E7" s="34">
        <v>30</v>
      </c>
      <c r="F7" s="34">
        <v>8</v>
      </c>
      <c r="G7" s="34">
        <v>21</v>
      </c>
      <c r="H7" s="34">
        <v>16</v>
      </c>
      <c r="I7" s="34">
        <v>39</v>
      </c>
      <c r="J7" s="34">
        <v>69</v>
      </c>
      <c r="K7" s="34">
        <v>48</v>
      </c>
      <c r="L7" s="34">
        <f t="shared" si="0"/>
        <v>231</v>
      </c>
      <c r="M7" s="18">
        <f t="shared" si="1"/>
        <v>0.8461538461538461</v>
      </c>
      <c r="N7" s="20"/>
      <c r="O7" s="39" t="s">
        <v>56</v>
      </c>
      <c r="P7" s="39" t="s">
        <v>148</v>
      </c>
      <c r="Q7" s="39" t="s">
        <v>149</v>
      </c>
      <c r="R7" s="39" t="s">
        <v>150</v>
      </c>
      <c r="S7" s="39" t="s">
        <v>151</v>
      </c>
      <c r="T7" s="39" t="s">
        <v>152</v>
      </c>
      <c r="U7" s="40"/>
    </row>
    <row r="8" spans="1:21" ht="15.75">
      <c r="A8" s="25">
        <v>5</v>
      </c>
      <c r="B8" s="28" t="s">
        <v>65</v>
      </c>
      <c r="C8" s="28" t="s">
        <v>86</v>
      </c>
      <c r="D8" s="34">
        <v>24</v>
      </c>
      <c r="E8" s="34">
        <v>30</v>
      </c>
      <c r="F8" s="34">
        <v>20</v>
      </c>
      <c r="G8" s="34">
        <v>24</v>
      </c>
      <c r="H8" s="34">
        <v>15</v>
      </c>
      <c r="I8" s="34">
        <v>27</v>
      </c>
      <c r="J8" s="34">
        <v>63</v>
      </c>
      <c r="K8" s="34">
        <v>52</v>
      </c>
      <c r="L8" s="34">
        <f t="shared" si="0"/>
        <v>231</v>
      </c>
      <c r="M8" s="18">
        <f t="shared" si="1"/>
        <v>0.8461538461538461</v>
      </c>
      <c r="N8" s="20"/>
      <c r="O8" s="39" t="s">
        <v>64</v>
      </c>
      <c r="P8" s="39" t="s">
        <v>62</v>
      </c>
      <c r="Q8" s="39" t="s">
        <v>63</v>
      </c>
      <c r="R8" s="39" t="s">
        <v>61</v>
      </c>
      <c r="S8" s="39" t="s">
        <v>146</v>
      </c>
      <c r="T8" s="39" t="s">
        <v>147</v>
      </c>
      <c r="U8" s="40"/>
    </row>
    <row r="9" spans="1:21" ht="15.75">
      <c r="A9" s="25">
        <v>6</v>
      </c>
      <c r="B9" s="27" t="s">
        <v>113</v>
      </c>
      <c r="C9" s="27" t="s">
        <v>137</v>
      </c>
      <c r="D9" s="34">
        <v>43</v>
      </c>
      <c r="E9" s="34">
        <v>30</v>
      </c>
      <c r="F9" s="34">
        <v>12</v>
      </c>
      <c r="G9" s="34">
        <v>13</v>
      </c>
      <c r="H9" s="34">
        <v>19</v>
      </c>
      <c r="I9" s="34">
        <v>30</v>
      </c>
      <c r="J9" s="34">
        <v>69</v>
      </c>
      <c r="K9" s="34">
        <v>57</v>
      </c>
      <c r="L9" s="34">
        <f t="shared" si="0"/>
        <v>230</v>
      </c>
      <c r="M9" s="18">
        <f t="shared" si="1"/>
        <v>0.8424908424908425</v>
      </c>
      <c r="N9" s="20"/>
      <c r="O9" s="39" t="s">
        <v>56</v>
      </c>
      <c r="P9" s="39" t="s">
        <v>1</v>
      </c>
      <c r="Q9" s="39" t="s">
        <v>2</v>
      </c>
      <c r="R9" s="39" t="s">
        <v>3</v>
      </c>
      <c r="S9" s="39" t="s">
        <v>4</v>
      </c>
      <c r="T9" s="39" t="s">
        <v>5</v>
      </c>
      <c r="U9" s="40"/>
    </row>
    <row r="10" spans="1:21" ht="15.75">
      <c r="A10" s="25">
        <v>7</v>
      </c>
      <c r="B10" s="28" t="s">
        <v>84</v>
      </c>
      <c r="C10" s="28" t="s">
        <v>85</v>
      </c>
      <c r="D10" s="34">
        <v>13</v>
      </c>
      <c r="E10" s="34">
        <v>30</v>
      </c>
      <c r="F10" s="34">
        <v>7</v>
      </c>
      <c r="G10" s="34">
        <v>8</v>
      </c>
      <c r="H10" s="34">
        <v>15</v>
      </c>
      <c r="I10" s="34">
        <v>42</v>
      </c>
      <c r="J10" s="34">
        <v>69</v>
      </c>
      <c r="K10" s="34">
        <v>55</v>
      </c>
      <c r="L10" s="34">
        <f t="shared" si="0"/>
        <v>226</v>
      </c>
      <c r="M10" s="18">
        <f t="shared" si="1"/>
        <v>0.8278388278388278</v>
      </c>
      <c r="N10" s="20"/>
      <c r="O10" s="39" t="s">
        <v>56</v>
      </c>
      <c r="P10" s="39" t="s">
        <v>62</v>
      </c>
      <c r="Q10" s="39" t="s">
        <v>63</v>
      </c>
      <c r="R10" s="39" t="s">
        <v>61</v>
      </c>
      <c r="S10" s="39" t="s">
        <v>146</v>
      </c>
      <c r="T10" s="39" t="s">
        <v>147</v>
      </c>
      <c r="U10" s="40"/>
    </row>
    <row r="11" spans="1:21" ht="15.75">
      <c r="A11" s="25">
        <v>8</v>
      </c>
      <c r="B11" s="29" t="s">
        <v>89</v>
      </c>
      <c r="C11" s="29" t="s">
        <v>108</v>
      </c>
      <c r="D11" s="34">
        <v>12</v>
      </c>
      <c r="E11" s="34">
        <v>30</v>
      </c>
      <c r="F11" s="34">
        <v>10</v>
      </c>
      <c r="G11" s="34">
        <v>18</v>
      </c>
      <c r="H11" s="34">
        <v>14</v>
      </c>
      <c r="I11" s="34">
        <v>28</v>
      </c>
      <c r="J11" s="34">
        <v>69</v>
      </c>
      <c r="K11" s="34">
        <v>53</v>
      </c>
      <c r="L11" s="34">
        <f t="shared" si="0"/>
        <v>222</v>
      </c>
      <c r="M11" s="18">
        <f t="shared" si="1"/>
        <v>0.8131868131868132</v>
      </c>
      <c r="N11" s="20"/>
      <c r="O11" s="41" t="s">
        <v>64</v>
      </c>
      <c r="P11" s="41" t="s">
        <v>62</v>
      </c>
      <c r="Q11" s="41" t="s">
        <v>63</v>
      </c>
      <c r="R11" s="41" t="s">
        <v>61</v>
      </c>
      <c r="S11" s="41" t="s">
        <v>146</v>
      </c>
      <c r="T11" s="41" t="s">
        <v>147</v>
      </c>
      <c r="U11" s="40"/>
    </row>
    <row r="12" spans="1:21" ht="15.75">
      <c r="A12" s="25">
        <v>9</v>
      </c>
      <c r="B12" s="26" t="s">
        <v>70</v>
      </c>
      <c r="C12" s="26" t="s">
        <v>71</v>
      </c>
      <c r="D12" s="34">
        <v>16</v>
      </c>
      <c r="E12" s="34">
        <v>30</v>
      </c>
      <c r="F12" s="34">
        <v>6</v>
      </c>
      <c r="G12" s="34">
        <v>9</v>
      </c>
      <c r="H12" s="34">
        <v>12</v>
      </c>
      <c r="I12" s="34">
        <v>42</v>
      </c>
      <c r="J12" s="34">
        <v>69</v>
      </c>
      <c r="K12" s="34">
        <v>53</v>
      </c>
      <c r="L12" s="34">
        <f t="shared" si="0"/>
        <v>221</v>
      </c>
      <c r="M12" s="18">
        <f t="shared" si="1"/>
        <v>0.8095238095238095</v>
      </c>
      <c r="N12" s="20"/>
      <c r="O12" s="38" t="s">
        <v>56</v>
      </c>
      <c r="P12" s="38" t="s">
        <v>54</v>
      </c>
      <c r="Q12" s="38" t="s">
        <v>55</v>
      </c>
      <c r="R12" s="38" t="s">
        <v>53</v>
      </c>
      <c r="S12" s="39" t="s">
        <v>146</v>
      </c>
      <c r="T12" s="39" t="s">
        <v>147</v>
      </c>
      <c r="U12" s="40"/>
    </row>
    <row r="13" spans="1:21" ht="15.75">
      <c r="A13" s="25">
        <v>10</v>
      </c>
      <c r="B13" s="27" t="s">
        <v>112</v>
      </c>
      <c r="C13" s="27" t="s">
        <v>140</v>
      </c>
      <c r="D13" s="34">
        <v>25</v>
      </c>
      <c r="E13" s="34">
        <v>30</v>
      </c>
      <c r="F13" s="34">
        <v>9</v>
      </c>
      <c r="G13" s="34">
        <v>9</v>
      </c>
      <c r="H13" s="34">
        <v>11</v>
      </c>
      <c r="I13" s="34">
        <v>36</v>
      </c>
      <c r="J13" s="34">
        <v>69</v>
      </c>
      <c r="K13" s="34">
        <v>57</v>
      </c>
      <c r="L13" s="34">
        <f t="shared" si="0"/>
        <v>221</v>
      </c>
      <c r="M13" s="18">
        <f t="shared" si="1"/>
        <v>0.8095238095238095</v>
      </c>
      <c r="N13" s="20"/>
      <c r="O13" s="39" t="s">
        <v>64</v>
      </c>
      <c r="P13" s="39" t="s">
        <v>1</v>
      </c>
      <c r="Q13" s="39" t="s">
        <v>2</v>
      </c>
      <c r="R13" s="39" t="s">
        <v>3</v>
      </c>
      <c r="S13" s="39" t="s">
        <v>4</v>
      </c>
      <c r="T13" s="39" t="s">
        <v>5</v>
      </c>
      <c r="U13" s="40"/>
    </row>
    <row r="14" spans="1:21" ht="15.75">
      <c r="A14" s="25">
        <v>11</v>
      </c>
      <c r="B14" s="28" t="s">
        <v>89</v>
      </c>
      <c r="C14" s="28" t="s">
        <v>90</v>
      </c>
      <c r="D14" s="34">
        <v>34</v>
      </c>
      <c r="E14" s="34">
        <v>30</v>
      </c>
      <c r="F14" s="34">
        <v>4</v>
      </c>
      <c r="G14" s="34">
        <v>21</v>
      </c>
      <c r="H14" s="34">
        <v>9</v>
      </c>
      <c r="I14" s="34">
        <v>39</v>
      </c>
      <c r="J14" s="34">
        <v>69</v>
      </c>
      <c r="K14" s="34">
        <v>47</v>
      </c>
      <c r="L14" s="34">
        <f t="shared" si="0"/>
        <v>219</v>
      </c>
      <c r="M14" s="18">
        <f t="shared" si="1"/>
        <v>0.8021978021978022</v>
      </c>
      <c r="N14" s="20"/>
      <c r="O14" s="39" t="s">
        <v>56</v>
      </c>
      <c r="P14" s="39" t="s">
        <v>62</v>
      </c>
      <c r="Q14" s="39" t="s">
        <v>63</v>
      </c>
      <c r="R14" s="39" t="s">
        <v>61</v>
      </c>
      <c r="S14" s="39" t="s">
        <v>146</v>
      </c>
      <c r="T14" s="39" t="s">
        <v>147</v>
      </c>
      <c r="U14" s="40"/>
    </row>
    <row r="15" spans="1:21" ht="15.75">
      <c r="A15" s="25">
        <v>12</v>
      </c>
      <c r="B15" s="26" t="s">
        <v>82</v>
      </c>
      <c r="C15" s="26" t="s">
        <v>83</v>
      </c>
      <c r="D15" s="34">
        <v>21</v>
      </c>
      <c r="E15" s="34">
        <v>30</v>
      </c>
      <c r="F15" s="34">
        <v>9</v>
      </c>
      <c r="G15" s="34">
        <v>9</v>
      </c>
      <c r="H15" s="34">
        <v>7</v>
      </c>
      <c r="I15" s="34">
        <v>42</v>
      </c>
      <c r="J15" s="34">
        <v>69</v>
      </c>
      <c r="K15" s="34">
        <v>53</v>
      </c>
      <c r="L15" s="34">
        <f t="shared" si="0"/>
        <v>219</v>
      </c>
      <c r="M15" s="18">
        <f t="shared" si="1"/>
        <v>0.8021978021978022</v>
      </c>
      <c r="N15" s="20"/>
      <c r="O15" s="38" t="s">
        <v>56</v>
      </c>
      <c r="P15" s="38" t="s">
        <v>54</v>
      </c>
      <c r="Q15" s="38" t="s">
        <v>55</v>
      </c>
      <c r="R15" s="38" t="s">
        <v>53</v>
      </c>
      <c r="S15" s="39" t="s">
        <v>146</v>
      </c>
      <c r="T15" s="39" t="s">
        <v>147</v>
      </c>
      <c r="U15" s="40"/>
    </row>
    <row r="16" spans="1:21" ht="15.75">
      <c r="A16" s="25">
        <v>13</v>
      </c>
      <c r="B16" s="31" t="s">
        <v>123</v>
      </c>
      <c r="C16" s="31" t="s">
        <v>142</v>
      </c>
      <c r="D16" s="34">
        <v>20</v>
      </c>
      <c r="E16" s="34">
        <v>30</v>
      </c>
      <c r="F16" s="34">
        <v>12</v>
      </c>
      <c r="G16" s="34">
        <v>10</v>
      </c>
      <c r="H16" s="34">
        <v>15</v>
      </c>
      <c r="I16" s="34">
        <v>42</v>
      </c>
      <c r="J16" s="34">
        <v>66</v>
      </c>
      <c r="K16" s="34">
        <v>44</v>
      </c>
      <c r="L16" s="34">
        <f t="shared" si="0"/>
        <v>219</v>
      </c>
      <c r="M16" s="18">
        <f t="shared" si="1"/>
        <v>0.8021978021978022</v>
      </c>
      <c r="N16" s="20"/>
      <c r="O16" s="41" t="s">
        <v>56</v>
      </c>
      <c r="P16" s="41" t="s">
        <v>11</v>
      </c>
      <c r="Q16" s="41" t="s">
        <v>12</v>
      </c>
      <c r="R16" s="41" t="s">
        <v>13</v>
      </c>
      <c r="S16" s="41" t="s">
        <v>14</v>
      </c>
      <c r="T16" s="41" t="s">
        <v>15</v>
      </c>
      <c r="U16" s="40"/>
    </row>
    <row r="17" spans="1:21" ht="15.75">
      <c r="A17" s="25">
        <v>14</v>
      </c>
      <c r="B17" s="26" t="s">
        <v>93</v>
      </c>
      <c r="C17" s="26" t="s">
        <v>94</v>
      </c>
      <c r="D17" s="34">
        <v>26</v>
      </c>
      <c r="E17" s="34">
        <v>30</v>
      </c>
      <c r="F17" s="34">
        <v>12</v>
      </c>
      <c r="G17" s="34">
        <v>6</v>
      </c>
      <c r="H17" s="34">
        <v>12</v>
      </c>
      <c r="I17" s="34">
        <v>36</v>
      </c>
      <c r="J17" s="34">
        <v>69</v>
      </c>
      <c r="K17" s="34">
        <v>53</v>
      </c>
      <c r="L17" s="34">
        <f t="shared" si="0"/>
        <v>218</v>
      </c>
      <c r="M17" s="18">
        <f t="shared" si="1"/>
        <v>0.7985347985347986</v>
      </c>
      <c r="N17" s="20"/>
      <c r="O17" s="38" t="s">
        <v>64</v>
      </c>
      <c r="P17" s="38" t="s">
        <v>54</v>
      </c>
      <c r="Q17" s="38" t="s">
        <v>55</v>
      </c>
      <c r="R17" s="38" t="s">
        <v>53</v>
      </c>
      <c r="S17" s="39" t="s">
        <v>146</v>
      </c>
      <c r="T17" s="39" t="s">
        <v>147</v>
      </c>
      <c r="U17" s="40"/>
    </row>
    <row r="18" spans="1:21" ht="15.75">
      <c r="A18" s="25">
        <v>15</v>
      </c>
      <c r="B18" s="26" t="s">
        <v>87</v>
      </c>
      <c r="C18" s="26" t="s">
        <v>88</v>
      </c>
      <c r="D18" s="34">
        <v>41</v>
      </c>
      <c r="E18" s="34">
        <v>10</v>
      </c>
      <c r="F18" s="34">
        <v>10</v>
      </c>
      <c r="G18" s="34">
        <v>14</v>
      </c>
      <c r="H18" s="34">
        <v>13</v>
      </c>
      <c r="I18" s="34">
        <v>42</v>
      </c>
      <c r="J18" s="34">
        <v>69</v>
      </c>
      <c r="K18" s="34">
        <v>57</v>
      </c>
      <c r="L18" s="34">
        <f t="shared" si="0"/>
        <v>215</v>
      </c>
      <c r="M18" s="18">
        <f t="shared" si="1"/>
        <v>0.7875457875457875</v>
      </c>
      <c r="N18" s="20"/>
      <c r="O18" s="38" t="s">
        <v>56</v>
      </c>
      <c r="P18" s="38" t="s">
        <v>54</v>
      </c>
      <c r="Q18" s="38" t="s">
        <v>55</v>
      </c>
      <c r="R18" s="38" t="s">
        <v>53</v>
      </c>
      <c r="S18" s="39" t="s">
        <v>146</v>
      </c>
      <c r="T18" s="39" t="s">
        <v>147</v>
      </c>
      <c r="U18" s="40"/>
    </row>
    <row r="19" spans="1:21" ht="15.75">
      <c r="A19" s="25">
        <v>16</v>
      </c>
      <c r="B19" s="27" t="s">
        <v>115</v>
      </c>
      <c r="C19" s="27" t="s">
        <v>129</v>
      </c>
      <c r="D19" s="34">
        <v>7</v>
      </c>
      <c r="E19" s="34">
        <v>30</v>
      </c>
      <c r="F19" s="34">
        <v>10</v>
      </c>
      <c r="G19" s="34">
        <v>21</v>
      </c>
      <c r="H19" s="34">
        <v>10</v>
      </c>
      <c r="I19" s="34">
        <v>39</v>
      </c>
      <c r="J19" s="34">
        <v>54</v>
      </c>
      <c r="K19" s="34">
        <v>49</v>
      </c>
      <c r="L19" s="34">
        <f t="shared" si="0"/>
        <v>213</v>
      </c>
      <c r="M19" s="18">
        <f t="shared" si="1"/>
        <v>0.7802197802197802</v>
      </c>
      <c r="N19" s="20"/>
      <c r="O19" s="39" t="s">
        <v>56</v>
      </c>
      <c r="P19" s="39" t="s">
        <v>153</v>
      </c>
      <c r="Q19" s="39" t="s">
        <v>154</v>
      </c>
      <c r="R19" s="39" t="s">
        <v>155</v>
      </c>
      <c r="S19" s="39" t="s">
        <v>156</v>
      </c>
      <c r="T19" s="39" t="s">
        <v>157</v>
      </c>
      <c r="U19" s="40"/>
    </row>
    <row r="20" spans="1:21" ht="15.75">
      <c r="A20" s="25">
        <v>17</v>
      </c>
      <c r="B20" s="28" t="s">
        <v>106</v>
      </c>
      <c r="C20" s="28" t="s">
        <v>107</v>
      </c>
      <c r="D20" s="34">
        <v>9</v>
      </c>
      <c r="E20" s="34">
        <v>10</v>
      </c>
      <c r="F20" s="34">
        <v>8</v>
      </c>
      <c r="G20" s="34">
        <v>21</v>
      </c>
      <c r="H20" s="34">
        <v>8</v>
      </c>
      <c r="I20" s="34">
        <v>42</v>
      </c>
      <c r="J20" s="34">
        <v>69</v>
      </c>
      <c r="K20" s="34">
        <v>53</v>
      </c>
      <c r="L20" s="34">
        <f t="shared" si="0"/>
        <v>211</v>
      </c>
      <c r="M20" s="18">
        <f t="shared" si="1"/>
        <v>0.7728937728937729</v>
      </c>
      <c r="N20" s="20"/>
      <c r="O20" s="39" t="s">
        <v>64</v>
      </c>
      <c r="P20" s="39" t="s">
        <v>62</v>
      </c>
      <c r="Q20" s="39" t="s">
        <v>63</v>
      </c>
      <c r="R20" s="39" t="s">
        <v>61</v>
      </c>
      <c r="S20" s="39" t="s">
        <v>146</v>
      </c>
      <c r="T20" s="39" t="s">
        <v>147</v>
      </c>
      <c r="U20" s="40"/>
    </row>
    <row r="21" spans="1:21" ht="15.75">
      <c r="A21" s="25">
        <v>18</v>
      </c>
      <c r="B21" s="26" t="s">
        <v>80</v>
      </c>
      <c r="C21" s="26" t="s">
        <v>81</v>
      </c>
      <c r="D21" s="34">
        <v>3</v>
      </c>
      <c r="E21" s="34">
        <v>30</v>
      </c>
      <c r="F21" s="34">
        <v>8</v>
      </c>
      <c r="G21" s="34">
        <v>9</v>
      </c>
      <c r="H21" s="34">
        <v>10</v>
      </c>
      <c r="I21" s="34">
        <v>42</v>
      </c>
      <c r="J21" s="34">
        <v>60</v>
      </c>
      <c r="K21" s="34">
        <v>50</v>
      </c>
      <c r="L21" s="34">
        <f t="shared" si="0"/>
        <v>209</v>
      </c>
      <c r="M21" s="18">
        <f t="shared" si="1"/>
        <v>0.7655677655677655</v>
      </c>
      <c r="N21" s="20"/>
      <c r="O21" s="38" t="s">
        <v>64</v>
      </c>
      <c r="P21" s="38" t="s">
        <v>54</v>
      </c>
      <c r="Q21" s="38" t="s">
        <v>55</v>
      </c>
      <c r="R21" s="38" t="s">
        <v>53</v>
      </c>
      <c r="S21" s="39" t="s">
        <v>146</v>
      </c>
      <c r="T21" s="39" t="s">
        <v>147</v>
      </c>
      <c r="U21" s="40"/>
    </row>
    <row r="22" spans="1:21" ht="15.75">
      <c r="A22" s="25">
        <v>19</v>
      </c>
      <c r="B22" s="28" t="s">
        <v>119</v>
      </c>
      <c r="C22" s="27" t="s">
        <v>134</v>
      </c>
      <c r="D22" s="34">
        <v>15</v>
      </c>
      <c r="E22" s="34">
        <v>30</v>
      </c>
      <c r="F22" s="34">
        <v>8</v>
      </c>
      <c r="G22" s="34">
        <v>15</v>
      </c>
      <c r="H22" s="34">
        <v>8</v>
      </c>
      <c r="I22" s="34">
        <v>39</v>
      </c>
      <c r="J22" s="34">
        <v>69</v>
      </c>
      <c r="K22" s="34">
        <v>40</v>
      </c>
      <c r="L22" s="34">
        <f t="shared" si="0"/>
        <v>209</v>
      </c>
      <c r="M22" s="18">
        <f t="shared" si="1"/>
        <v>0.7655677655677655</v>
      </c>
      <c r="N22" s="20"/>
      <c r="O22" s="39" t="s">
        <v>56</v>
      </c>
      <c r="P22" s="39" t="s">
        <v>164</v>
      </c>
      <c r="Q22" s="39" t="s">
        <v>165</v>
      </c>
      <c r="R22" s="39" t="s">
        <v>166</v>
      </c>
      <c r="S22" s="39" t="s">
        <v>167</v>
      </c>
      <c r="T22" s="39" t="s">
        <v>0</v>
      </c>
      <c r="U22" s="40"/>
    </row>
    <row r="23" spans="1:21" ht="15.75">
      <c r="A23" s="25">
        <v>20</v>
      </c>
      <c r="B23" s="27" t="s">
        <v>120</v>
      </c>
      <c r="C23" s="27" t="s">
        <v>135</v>
      </c>
      <c r="D23" s="34">
        <v>38</v>
      </c>
      <c r="E23" s="34">
        <v>30</v>
      </c>
      <c r="F23" s="34">
        <v>12</v>
      </c>
      <c r="G23" s="34">
        <v>7</v>
      </c>
      <c r="H23" s="34">
        <v>15</v>
      </c>
      <c r="I23" s="34">
        <v>30</v>
      </c>
      <c r="J23" s="34">
        <v>69</v>
      </c>
      <c r="K23" s="34">
        <v>45</v>
      </c>
      <c r="L23" s="34">
        <f t="shared" si="0"/>
        <v>208</v>
      </c>
      <c r="M23" s="18">
        <f t="shared" si="1"/>
        <v>0.7619047619047619</v>
      </c>
      <c r="N23" s="20"/>
      <c r="O23" s="39" t="s">
        <v>64</v>
      </c>
      <c r="P23" s="39" t="s">
        <v>164</v>
      </c>
      <c r="Q23" s="39" t="s">
        <v>165</v>
      </c>
      <c r="R23" s="39" t="s">
        <v>166</v>
      </c>
      <c r="S23" s="39" t="s">
        <v>167</v>
      </c>
      <c r="T23" s="39" t="s">
        <v>0</v>
      </c>
      <c r="U23" s="40"/>
    </row>
    <row r="24" spans="1:21" ht="15.75">
      <c r="A24" s="25">
        <v>21</v>
      </c>
      <c r="B24" s="31" t="s">
        <v>124</v>
      </c>
      <c r="C24" s="31" t="s">
        <v>143</v>
      </c>
      <c r="D24" s="34">
        <v>19</v>
      </c>
      <c r="E24" s="34">
        <v>30</v>
      </c>
      <c r="F24" s="34">
        <v>9</v>
      </c>
      <c r="G24" s="34">
        <v>6</v>
      </c>
      <c r="H24" s="34">
        <v>15</v>
      </c>
      <c r="I24" s="34">
        <v>30</v>
      </c>
      <c r="J24" s="34">
        <v>64</v>
      </c>
      <c r="K24" s="34">
        <v>53</v>
      </c>
      <c r="L24" s="34">
        <f t="shared" si="0"/>
        <v>207</v>
      </c>
      <c r="M24" s="18">
        <f t="shared" si="1"/>
        <v>0.7582417582417582</v>
      </c>
      <c r="N24" s="20"/>
      <c r="O24" s="41" t="s">
        <v>56</v>
      </c>
      <c r="P24" s="41" t="s">
        <v>16</v>
      </c>
      <c r="Q24" s="41" t="s">
        <v>17</v>
      </c>
      <c r="R24" s="41" t="s">
        <v>18</v>
      </c>
      <c r="S24" s="41" t="s">
        <v>19</v>
      </c>
      <c r="T24" s="41" t="s">
        <v>20</v>
      </c>
      <c r="U24" s="40"/>
    </row>
    <row r="25" spans="1:21" ht="15.75">
      <c r="A25" s="25">
        <v>22</v>
      </c>
      <c r="B25" s="32" t="s">
        <v>122</v>
      </c>
      <c r="C25" s="32" t="s">
        <v>141</v>
      </c>
      <c r="D25" s="34">
        <v>23</v>
      </c>
      <c r="E25" s="34">
        <v>10</v>
      </c>
      <c r="F25" s="34">
        <v>10</v>
      </c>
      <c r="G25" s="34">
        <v>21</v>
      </c>
      <c r="H25" s="34">
        <v>8</v>
      </c>
      <c r="I25" s="34">
        <v>33</v>
      </c>
      <c r="J25" s="34">
        <v>66</v>
      </c>
      <c r="K25" s="34">
        <v>52</v>
      </c>
      <c r="L25" s="34">
        <f t="shared" si="0"/>
        <v>200</v>
      </c>
      <c r="M25" s="18">
        <f t="shared" si="1"/>
        <v>0.7326007326007326</v>
      </c>
      <c r="N25" s="20"/>
      <c r="O25" s="43" t="s">
        <v>56</v>
      </c>
      <c r="P25" s="43" t="s">
        <v>6</v>
      </c>
      <c r="Q25" s="43" t="s">
        <v>7</v>
      </c>
      <c r="R25" s="43" t="s">
        <v>8</v>
      </c>
      <c r="S25" s="43" t="s">
        <v>9</v>
      </c>
      <c r="T25" s="43" t="s">
        <v>10</v>
      </c>
      <c r="U25" s="40"/>
    </row>
    <row r="26" spans="1:21" ht="15.75">
      <c r="A26" s="25">
        <v>23</v>
      </c>
      <c r="B26" s="27" t="s">
        <v>80</v>
      </c>
      <c r="C26" s="27" t="s">
        <v>101</v>
      </c>
      <c r="D26" s="34">
        <v>18</v>
      </c>
      <c r="E26" s="34">
        <v>10</v>
      </c>
      <c r="F26" s="34">
        <v>9</v>
      </c>
      <c r="G26" s="34">
        <v>10</v>
      </c>
      <c r="H26" s="34">
        <v>13</v>
      </c>
      <c r="I26" s="34">
        <v>42</v>
      </c>
      <c r="J26" s="34">
        <v>69</v>
      </c>
      <c r="K26" s="34">
        <v>46</v>
      </c>
      <c r="L26" s="34">
        <f t="shared" si="0"/>
        <v>199</v>
      </c>
      <c r="M26" s="18">
        <f t="shared" si="1"/>
        <v>0.7289377289377289</v>
      </c>
      <c r="N26" s="20"/>
      <c r="O26" s="39" t="s">
        <v>56</v>
      </c>
      <c r="P26" s="39" t="s">
        <v>68</v>
      </c>
      <c r="Q26" s="39" t="s">
        <v>69</v>
      </c>
      <c r="R26" s="39" t="s">
        <v>67</v>
      </c>
      <c r="S26" s="39" t="s">
        <v>146</v>
      </c>
      <c r="T26" s="39" t="s">
        <v>147</v>
      </c>
      <c r="U26" s="40"/>
    </row>
    <row r="27" spans="1:21" ht="15.75">
      <c r="A27" s="25">
        <v>24</v>
      </c>
      <c r="B27" s="30" t="s">
        <v>89</v>
      </c>
      <c r="C27" s="30" t="s">
        <v>109</v>
      </c>
      <c r="D27" s="34">
        <v>11</v>
      </c>
      <c r="E27" s="34">
        <v>0</v>
      </c>
      <c r="F27" s="34">
        <v>12</v>
      </c>
      <c r="G27" s="34">
        <v>15</v>
      </c>
      <c r="H27" s="34">
        <v>10</v>
      </c>
      <c r="I27" s="34">
        <v>39</v>
      </c>
      <c r="J27" s="34">
        <v>69</v>
      </c>
      <c r="K27" s="34">
        <v>53</v>
      </c>
      <c r="L27" s="34">
        <f t="shared" si="0"/>
        <v>198</v>
      </c>
      <c r="M27" s="18">
        <f t="shared" si="1"/>
        <v>0.7252747252747253</v>
      </c>
      <c r="N27" s="20"/>
      <c r="O27" s="42" t="s">
        <v>64</v>
      </c>
      <c r="P27" s="42" t="s">
        <v>54</v>
      </c>
      <c r="Q27" s="42" t="s">
        <v>55</v>
      </c>
      <c r="R27" s="42" t="s">
        <v>53</v>
      </c>
      <c r="S27" s="41" t="s">
        <v>146</v>
      </c>
      <c r="T27" s="41" t="s">
        <v>147</v>
      </c>
      <c r="U27" s="40"/>
    </row>
    <row r="28" spans="1:21" ht="15.75">
      <c r="A28" s="25">
        <v>25</v>
      </c>
      <c r="B28" s="27" t="s">
        <v>121</v>
      </c>
      <c r="C28" s="27" t="s">
        <v>139</v>
      </c>
      <c r="D28" s="34">
        <v>40</v>
      </c>
      <c r="E28" s="34">
        <v>10</v>
      </c>
      <c r="F28" s="34">
        <v>9</v>
      </c>
      <c r="G28" s="34">
        <v>12</v>
      </c>
      <c r="H28" s="34">
        <v>9</v>
      </c>
      <c r="I28" s="34">
        <v>42</v>
      </c>
      <c r="J28" s="34">
        <v>69</v>
      </c>
      <c r="K28" s="34">
        <v>47</v>
      </c>
      <c r="L28" s="34">
        <f t="shared" si="0"/>
        <v>198</v>
      </c>
      <c r="M28" s="18">
        <f t="shared" si="1"/>
        <v>0.7252747252747253</v>
      </c>
      <c r="N28" s="20"/>
      <c r="O28" s="39" t="s">
        <v>56</v>
      </c>
      <c r="P28" s="39" t="s">
        <v>1</v>
      </c>
      <c r="Q28" s="39" t="s">
        <v>2</v>
      </c>
      <c r="R28" s="39" t="s">
        <v>3</v>
      </c>
      <c r="S28" s="39" t="s">
        <v>4</v>
      </c>
      <c r="T28" s="39" t="s">
        <v>5</v>
      </c>
      <c r="U28" s="40"/>
    </row>
    <row r="29" spans="1:21" ht="15.75">
      <c r="A29" s="25">
        <v>26</v>
      </c>
      <c r="B29" s="26" t="s">
        <v>51</v>
      </c>
      <c r="C29" s="26" t="s">
        <v>52</v>
      </c>
      <c r="D29" s="34">
        <v>44</v>
      </c>
      <c r="E29" s="34">
        <v>30</v>
      </c>
      <c r="F29" s="34">
        <v>21</v>
      </c>
      <c r="G29" s="34">
        <v>15</v>
      </c>
      <c r="H29" s="34">
        <v>16</v>
      </c>
      <c r="I29" s="34">
        <v>33</v>
      </c>
      <c r="J29" s="34">
        <v>38</v>
      </c>
      <c r="K29" s="34">
        <v>41</v>
      </c>
      <c r="L29" s="34">
        <f t="shared" si="0"/>
        <v>194</v>
      </c>
      <c r="M29" s="18">
        <f t="shared" si="1"/>
        <v>0.7106227106227107</v>
      </c>
      <c r="N29" s="20"/>
      <c r="O29" s="37" t="s">
        <v>56</v>
      </c>
      <c r="P29" s="38" t="s">
        <v>54</v>
      </c>
      <c r="Q29" s="38" t="s">
        <v>55</v>
      </c>
      <c r="R29" s="38" t="s">
        <v>53</v>
      </c>
      <c r="S29" s="39" t="s">
        <v>146</v>
      </c>
      <c r="T29" s="39" t="s">
        <v>147</v>
      </c>
      <c r="U29" s="40"/>
    </row>
    <row r="30" spans="1:21" ht="15.75">
      <c r="A30" s="25">
        <v>27</v>
      </c>
      <c r="B30" s="27" t="s">
        <v>114</v>
      </c>
      <c r="C30" s="27" t="s">
        <v>128</v>
      </c>
      <c r="D30" s="34">
        <v>42</v>
      </c>
      <c r="E30" s="34">
        <v>30</v>
      </c>
      <c r="F30" s="34">
        <v>10</v>
      </c>
      <c r="G30" s="34">
        <v>13</v>
      </c>
      <c r="H30" s="34">
        <v>15</v>
      </c>
      <c r="I30" s="34">
        <v>14</v>
      </c>
      <c r="J30" s="34">
        <v>69</v>
      </c>
      <c r="K30" s="34">
        <v>47</v>
      </c>
      <c r="L30" s="34">
        <f t="shared" si="0"/>
        <v>198</v>
      </c>
      <c r="M30" s="18">
        <f t="shared" si="1"/>
        <v>0.7252747252747253</v>
      </c>
      <c r="N30" s="20"/>
      <c r="O30" s="39" t="s">
        <v>56</v>
      </c>
      <c r="P30" s="39" t="s">
        <v>148</v>
      </c>
      <c r="Q30" s="39" t="s">
        <v>149</v>
      </c>
      <c r="R30" s="39" t="s">
        <v>150</v>
      </c>
      <c r="S30" s="39" t="s">
        <v>151</v>
      </c>
      <c r="T30" s="39" t="s">
        <v>152</v>
      </c>
      <c r="U30" s="40"/>
    </row>
    <row r="31" spans="1:21" ht="15.75">
      <c r="A31" s="25">
        <v>28</v>
      </c>
      <c r="B31" s="26" t="s">
        <v>99</v>
      </c>
      <c r="C31" s="26" t="s">
        <v>100</v>
      </c>
      <c r="D31" s="34">
        <v>17</v>
      </c>
      <c r="E31" s="34">
        <v>30</v>
      </c>
      <c r="F31" s="34">
        <v>11</v>
      </c>
      <c r="G31" s="34">
        <v>12</v>
      </c>
      <c r="H31" s="34">
        <v>14</v>
      </c>
      <c r="I31" s="34">
        <v>27</v>
      </c>
      <c r="J31" s="34">
        <v>44</v>
      </c>
      <c r="K31" s="34">
        <v>53</v>
      </c>
      <c r="L31" s="34">
        <f t="shared" si="0"/>
        <v>191</v>
      </c>
      <c r="M31" s="18">
        <f t="shared" si="1"/>
        <v>0.6996336996336996</v>
      </c>
      <c r="N31" s="20"/>
      <c r="O31" s="38" t="s">
        <v>56</v>
      </c>
      <c r="P31" s="38" t="s">
        <v>54</v>
      </c>
      <c r="Q31" s="38" t="s">
        <v>55</v>
      </c>
      <c r="R31" s="38" t="s">
        <v>53</v>
      </c>
      <c r="S31" s="39" t="s">
        <v>146</v>
      </c>
      <c r="T31" s="39" t="s">
        <v>147</v>
      </c>
      <c r="U31" s="40"/>
    </row>
    <row r="32" spans="1:21" ht="15.75">
      <c r="A32" s="25">
        <v>29</v>
      </c>
      <c r="B32" s="27" t="s">
        <v>118</v>
      </c>
      <c r="C32" s="27" t="s">
        <v>133</v>
      </c>
      <c r="D32" s="34">
        <v>30</v>
      </c>
      <c r="E32" s="34">
        <v>10</v>
      </c>
      <c r="F32" s="34">
        <v>7</v>
      </c>
      <c r="G32" s="34">
        <v>6</v>
      </c>
      <c r="H32" s="34">
        <v>14</v>
      </c>
      <c r="I32" s="34">
        <v>39</v>
      </c>
      <c r="J32" s="34">
        <v>69</v>
      </c>
      <c r="K32" s="34">
        <v>42</v>
      </c>
      <c r="L32" s="34">
        <f t="shared" si="0"/>
        <v>187</v>
      </c>
      <c r="M32" s="18">
        <f t="shared" si="1"/>
        <v>0.684981684981685</v>
      </c>
      <c r="N32" s="20"/>
      <c r="O32" s="39" t="s">
        <v>64</v>
      </c>
      <c r="P32" s="39" t="s">
        <v>114</v>
      </c>
      <c r="Q32" s="39" t="s">
        <v>160</v>
      </c>
      <c r="R32" s="39" t="s">
        <v>161</v>
      </c>
      <c r="S32" s="39" t="s">
        <v>162</v>
      </c>
      <c r="T32" s="39" t="s">
        <v>163</v>
      </c>
      <c r="U32" s="40"/>
    </row>
    <row r="33" spans="1:21" ht="19.5" customHeight="1">
      <c r="A33" s="25">
        <v>30</v>
      </c>
      <c r="B33" s="28" t="s">
        <v>78</v>
      </c>
      <c r="C33" s="28" t="s">
        <v>79</v>
      </c>
      <c r="D33" s="34">
        <v>35</v>
      </c>
      <c r="E33" s="34">
        <v>30</v>
      </c>
      <c r="F33" s="34">
        <v>8</v>
      </c>
      <c r="G33" s="34">
        <v>12</v>
      </c>
      <c r="H33" s="34">
        <v>12</v>
      </c>
      <c r="I33" s="34">
        <v>33</v>
      </c>
      <c r="J33" s="34">
        <v>42</v>
      </c>
      <c r="K33" s="34">
        <v>51</v>
      </c>
      <c r="L33" s="34">
        <f t="shared" si="0"/>
        <v>188</v>
      </c>
      <c r="M33" s="18">
        <f t="shared" si="1"/>
        <v>0.6886446886446886</v>
      </c>
      <c r="N33" s="20"/>
      <c r="O33" s="39" t="s">
        <v>56</v>
      </c>
      <c r="P33" s="39" t="s">
        <v>62</v>
      </c>
      <c r="Q33" s="39" t="s">
        <v>63</v>
      </c>
      <c r="R33" s="39" t="s">
        <v>61</v>
      </c>
      <c r="S33" s="39" t="s">
        <v>146</v>
      </c>
      <c r="T33" s="39" t="s">
        <v>147</v>
      </c>
      <c r="U33" s="40"/>
    </row>
    <row r="34" spans="1:21" ht="15.75">
      <c r="A34" s="25">
        <v>31</v>
      </c>
      <c r="B34" s="28" t="s">
        <v>91</v>
      </c>
      <c r="C34" s="28" t="s">
        <v>92</v>
      </c>
      <c r="D34" s="34">
        <v>27</v>
      </c>
      <c r="E34" s="34">
        <v>10</v>
      </c>
      <c r="F34" s="34">
        <v>10</v>
      </c>
      <c r="G34" s="34">
        <v>10</v>
      </c>
      <c r="H34" s="34">
        <v>9</v>
      </c>
      <c r="I34" s="34">
        <v>36</v>
      </c>
      <c r="J34" s="34">
        <v>69</v>
      </c>
      <c r="K34" s="34">
        <v>35</v>
      </c>
      <c r="L34" s="34">
        <f t="shared" si="0"/>
        <v>179</v>
      </c>
      <c r="M34" s="18">
        <f t="shared" si="1"/>
        <v>0.6556776556776557</v>
      </c>
      <c r="N34" s="20"/>
      <c r="O34" s="39" t="s">
        <v>64</v>
      </c>
      <c r="P34" s="39" t="s">
        <v>62</v>
      </c>
      <c r="Q34" s="39" t="s">
        <v>63</v>
      </c>
      <c r="R34" s="39" t="s">
        <v>61</v>
      </c>
      <c r="S34" s="39" t="s">
        <v>146</v>
      </c>
      <c r="T34" s="39" t="s">
        <v>147</v>
      </c>
      <c r="U34" s="40"/>
    </row>
    <row r="35" spans="1:21" ht="15.75">
      <c r="A35" s="25">
        <v>32</v>
      </c>
      <c r="B35" s="28" t="s">
        <v>104</v>
      </c>
      <c r="C35" s="28" t="s">
        <v>105</v>
      </c>
      <c r="D35" s="34">
        <v>36</v>
      </c>
      <c r="E35" s="34">
        <v>30</v>
      </c>
      <c r="F35" s="34">
        <v>6</v>
      </c>
      <c r="G35" s="34">
        <v>13</v>
      </c>
      <c r="H35" s="34">
        <v>15</v>
      </c>
      <c r="I35" s="34">
        <v>42</v>
      </c>
      <c r="J35" s="34">
        <v>18</v>
      </c>
      <c r="K35" s="34">
        <v>53</v>
      </c>
      <c r="L35" s="34">
        <f t="shared" si="0"/>
        <v>177</v>
      </c>
      <c r="M35" s="18">
        <f t="shared" si="1"/>
        <v>0.6483516483516484</v>
      </c>
      <c r="N35" s="20"/>
      <c r="O35" s="39" t="s">
        <v>64</v>
      </c>
      <c r="P35" s="39" t="s">
        <v>62</v>
      </c>
      <c r="Q35" s="39" t="s">
        <v>63</v>
      </c>
      <c r="R35" s="39" t="s">
        <v>61</v>
      </c>
      <c r="S35" s="39" t="s">
        <v>146</v>
      </c>
      <c r="T35" s="39" t="s">
        <v>147</v>
      </c>
      <c r="U35" s="40"/>
    </row>
    <row r="36" spans="1:21" ht="15.75">
      <c r="A36" s="25">
        <v>33</v>
      </c>
      <c r="B36" s="26" t="s">
        <v>57</v>
      </c>
      <c r="C36" s="26" t="s">
        <v>58</v>
      </c>
      <c r="D36" s="34">
        <v>45</v>
      </c>
      <c r="E36" s="34">
        <v>30</v>
      </c>
      <c r="F36" s="34">
        <v>3</v>
      </c>
      <c r="G36" s="34">
        <v>10</v>
      </c>
      <c r="H36" s="34">
        <v>17</v>
      </c>
      <c r="I36" s="34">
        <v>36</v>
      </c>
      <c r="J36" s="34">
        <v>50</v>
      </c>
      <c r="K36" s="34">
        <v>31</v>
      </c>
      <c r="L36" s="34">
        <f t="shared" si="0"/>
        <v>177</v>
      </c>
      <c r="M36" s="18">
        <f t="shared" si="1"/>
        <v>0.6483516483516484</v>
      </c>
      <c r="N36" s="20"/>
      <c r="O36" s="38" t="s">
        <v>56</v>
      </c>
      <c r="P36" s="38" t="s">
        <v>54</v>
      </c>
      <c r="Q36" s="38" t="s">
        <v>55</v>
      </c>
      <c r="R36" s="38" t="s">
        <v>53</v>
      </c>
      <c r="S36" s="39" t="s">
        <v>146</v>
      </c>
      <c r="T36" s="39" t="s">
        <v>147</v>
      </c>
      <c r="U36" s="40"/>
    </row>
    <row r="37" spans="1:21" ht="15.75">
      <c r="A37" s="25">
        <v>34</v>
      </c>
      <c r="B37" s="27" t="s">
        <v>76</v>
      </c>
      <c r="C37" s="27" t="s">
        <v>136</v>
      </c>
      <c r="D37" s="34">
        <v>33</v>
      </c>
      <c r="E37" s="34">
        <v>9</v>
      </c>
      <c r="F37" s="34">
        <v>10</v>
      </c>
      <c r="G37" s="34">
        <v>21</v>
      </c>
      <c r="H37" s="34">
        <v>13</v>
      </c>
      <c r="I37" s="34">
        <v>36</v>
      </c>
      <c r="J37" s="34">
        <v>40</v>
      </c>
      <c r="K37" s="34">
        <v>45</v>
      </c>
      <c r="L37" s="34">
        <f t="shared" si="0"/>
        <v>174</v>
      </c>
      <c r="M37" s="18">
        <f t="shared" si="1"/>
        <v>0.6373626373626373</v>
      </c>
      <c r="N37" s="20"/>
      <c r="O37" s="39" t="s">
        <v>56</v>
      </c>
      <c r="P37" s="39" t="s">
        <v>164</v>
      </c>
      <c r="Q37" s="39" t="s">
        <v>165</v>
      </c>
      <c r="R37" s="39" t="s">
        <v>166</v>
      </c>
      <c r="S37" s="39" t="s">
        <v>167</v>
      </c>
      <c r="T37" s="39" t="s">
        <v>0</v>
      </c>
      <c r="U37" s="40"/>
    </row>
    <row r="38" spans="1:21" ht="15.75">
      <c r="A38" s="25">
        <v>35</v>
      </c>
      <c r="B38" s="28" t="s">
        <v>74</v>
      </c>
      <c r="C38" s="28" t="s">
        <v>75</v>
      </c>
      <c r="D38" s="34">
        <v>2</v>
      </c>
      <c r="E38" s="34">
        <v>10</v>
      </c>
      <c r="F38" s="34">
        <v>10</v>
      </c>
      <c r="G38" s="34">
        <v>9</v>
      </c>
      <c r="H38" s="34">
        <v>8</v>
      </c>
      <c r="I38" s="34">
        <v>15</v>
      </c>
      <c r="J38" s="34">
        <v>62</v>
      </c>
      <c r="K38" s="34">
        <v>53</v>
      </c>
      <c r="L38" s="34">
        <f t="shared" si="0"/>
        <v>167</v>
      </c>
      <c r="M38" s="18">
        <f t="shared" si="1"/>
        <v>0.6117216117216118</v>
      </c>
      <c r="N38" s="20"/>
      <c r="O38" s="39" t="s">
        <v>64</v>
      </c>
      <c r="P38" s="39" t="s">
        <v>62</v>
      </c>
      <c r="Q38" s="39" t="s">
        <v>63</v>
      </c>
      <c r="R38" s="39" t="s">
        <v>61</v>
      </c>
      <c r="S38" s="39" t="s">
        <v>146</v>
      </c>
      <c r="T38" s="39" t="s">
        <v>147</v>
      </c>
      <c r="U38" s="40"/>
    </row>
    <row r="39" spans="1:21" ht="15.75">
      <c r="A39" s="25">
        <v>36</v>
      </c>
      <c r="B39" s="28" t="s">
        <v>72</v>
      </c>
      <c r="C39" s="28" t="s">
        <v>73</v>
      </c>
      <c r="D39" s="34">
        <v>8</v>
      </c>
      <c r="E39" s="34">
        <v>30</v>
      </c>
      <c r="F39" s="34">
        <v>10</v>
      </c>
      <c r="G39" s="34">
        <v>8</v>
      </c>
      <c r="H39" s="34">
        <v>7</v>
      </c>
      <c r="I39" s="34">
        <v>36</v>
      </c>
      <c r="J39" s="34">
        <v>23</v>
      </c>
      <c r="K39" s="34">
        <v>48</v>
      </c>
      <c r="L39" s="34">
        <f t="shared" si="0"/>
        <v>162</v>
      </c>
      <c r="M39" s="18">
        <f t="shared" si="1"/>
        <v>0.5934065934065934</v>
      </c>
      <c r="N39" s="20"/>
      <c r="O39" s="39" t="s">
        <v>64</v>
      </c>
      <c r="P39" s="39" t="s">
        <v>62</v>
      </c>
      <c r="Q39" s="39" t="s">
        <v>63</v>
      </c>
      <c r="R39" s="39" t="s">
        <v>61</v>
      </c>
      <c r="S39" s="39" t="s">
        <v>146</v>
      </c>
      <c r="T39" s="39" t="s">
        <v>147</v>
      </c>
      <c r="U39" s="40"/>
    </row>
    <row r="40" spans="1:21" s="19" customFormat="1" ht="15.75">
      <c r="A40" s="25">
        <v>37</v>
      </c>
      <c r="B40" s="27" t="s">
        <v>110</v>
      </c>
      <c r="C40" s="27" t="s">
        <v>138</v>
      </c>
      <c r="D40" s="34">
        <v>32</v>
      </c>
      <c r="E40" s="34">
        <v>6</v>
      </c>
      <c r="F40" s="34">
        <v>10</v>
      </c>
      <c r="G40" s="34">
        <v>8</v>
      </c>
      <c r="H40" s="34">
        <v>21</v>
      </c>
      <c r="I40" s="34">
        <v>39</v>
      </c>
      <c r="J40" s="34">
        <v>30</v>
      </c>
      <c r="K40" s="34">
        <v>30</v>
      </c>
      <c r="L40" s="34">
        <f t="shared" si="0"/>
        <v>144</v>
      </c>
      <c r="M40" s="18">
        <f t="shared" si="1"/>
        <v>0.5274725274725275</v>
      </c>
      <c r="N40" s="20"/>
      <c r="O40" s="39" t="s">
        <v>64</v>
      </c>
      <c r="P40" s="39" t="s">
        <v>1</v>
      </c>
      <c r="Q40" s="39" t="s">
        <v>2</v>
      </c>
      <c r="R40" s="39" t="s">
        <v>3</v>
      </c>
      <c r="S40" s="39" t="s">
        <v>4</v>
      </c>
      <c r="T40" s="39" t="s">
        <v>5</v>
      </c>
      <c r="U40" s="40"/>
    </row>
    <row r="41" spans="1:21" s="19" customFormat="1" ht="15.75">
      <c r="A41" s="25">
        <v>38</v>
      </c>
      <c r="B41" s="31" t="s">
        <v>116</v>
      </c>
      <c r="C41" s="31" t="s">
        <v>131</v>
      </c>
      <c r="D41" s="34">
        <v>1</v>
      </c>
      <c r="E41" s="34">
        <v>30</v>
      </c>
      <c r="F41" s="34">
        <v>10</v>
      </c>
      <c r="G41" s="34">
        <v>10</v>
      </c>
      <c r="H41" s="34">
        <v>8</v>
      </c>
      <c r="I41" s="34">
        <v>39</v>
      </c>
      <c r="J41" s="34">
        <v>16</v>
      </c>
      <c r="K41" s="34">
        <v>24</v>
      </c>
      <c r="L41" s="34">
        <f t="shared" si="0"/>
        <v>137</v>
      </c>
      <c r="M41" s="18">
        <f t="shared" si="1"/>
        <v>0.5018315018315018</v>
      </c>
      <c r="N41" s="20"/>
      <c r="O41" s="41" t="s">
        <v>158</v>
      </c>
      <c r="P41" s="41" t="s">
        <v>159</v>
      </c>
      <c r="Q41" s="41" t="s">
        <v>154</v>
      </c>
      <c r="R41" s="41" t="s">
        <v>155</v>
      </c>
      <c r="S41" s="41" t="s">
        <v>156</v>
      </c>
      <c r="T41" s="41" t="s">
        <v>157</v>
      </c>
      <c r="U41" s="40"/>
    </row>
    <row r="42" spans="1:21" s="19" customFormat="1" ht="15.75">
      <c r="A42" s="25">
        <v>39</v>
      </c>
      <c r="B42" s="28" t="s">
        <v>76</v>
      </c>
      <c r="C42" s="28" t="s">
        <v>77</v>
      </c>
      <c r="D42" s="34">
        <v>31</v>
      </c>
      <c r="E42" s="34">
        <v>10</v>
      </c>
      <c r="F42" s="34">
        <v>9</v>
      </c>
      <c r="G42" s="34">
        <v>10</v>
      </c>
      <c r="H42" s="34">
        <v>12</v>
      </c>
      <c r="I42" s="34">
        <v>27</v>
      </c>
      <c r="J42" s="34">
        <v>23</v>
      </c>
      <c r="K42" s="34">
        <v>41</v>
      </c>
      <c r="L42" s="34">
        <f t="shared" si="0"/>
        <v>132</v>
      </c>
      <c r="M42" s="18">
        <f t="shared" si="1"/>
        <v>0.4835164835164835</v>
      </c>
      <c r="N42" s="20"/>
      <c r="O42" s="39" t="s">
        <v>64</v>
      </c>
      <c r="P42" s="39" t="s">
        <v>62</v>
      </c>
      <c r="Q42" s="39" t="s">
        <v>63</v>
      </c>
      <c r="R42" s="39" t="s">
        <v>61</v>
      </c>
      <c r="S42" s="39" t="s">
        <v>146</v>
      </c>
      <c r="T42" s="39" t="s">
        <v>147</v>
      </c>
      <c r="U42" s="40"/>
    </row>
    <row r="43" spans="1:21" s="19" customFormat="1" ht="15.75">
      <c r="A43" s="25">
        <v>40</v>
      </c>
      <c r="B43" s="26" t="s">
        <v>102</v>
      </c>
      <c r="C43" s="26" t="s">
        <v>103</v>
      </c>
      <c r="D43" s="34">
        <v>4</v>
      </c>
      <c r="E43" s="34">
        <v>12</v>
      </c>
      <c r="F43" s="34">
        <v>7</v>
      </c>
      <c r="G43" s="34">
        <v>1</v>
      </c>
      <c r="H43" s="34">
        <v>11</v>
      </c>
      <c r="I43" s="34">
        <v>13</v>
      </c>
      <c r="J43" s="34">
        <v>57</v>
      </c>
      <c r="K43" s="34">
        <v>31</v>
      </c>
      <c r="L43" s="34">
        <f t="shared" si="0"/>
        <v>132</v>
      </c>
      <c r="M43" s="18">
        <f t="shared" si="1"/>
        <v>0.4835164835164835</v>
      </c>
      <c r="N43" s="20"/>
      <c r="O43" s="37" t="s">
        <v>56</v>
      </c>
      <c r="P43" s="38" t="s">
        <v>54</v>
      </c>
      <c r="Q43" s="38" t="s">
        <v>55</v>
      </c>
      <c r="R43" s="38" t="s">
        <v>53</v>
      </c>
      <c r="S43" s="39" t="s">
        <v>146</v>
      </c>
      <c r="T43" s="39" t="s">
        <v>147</v>
      </c>
      <c r="U43" s="40"/>
    </row>
    <row r="44" spans="1:21" s="19" customFormat="1" ht="15.75">
      <c r="A44" s="25">
        <v>41</v>
      </c>
      <c r="B44" s="31" t="s">
        <v>125</v>
      </c>
      <c r="C44" s="31" t="s">
        <v>144</v>
      </c>
      <c r="D44" s="34">
        <v>28</v>
      </c>
      <c r="E44" s="34">
        <v>10</v>
      </c>
      <c r="F44" s="34">
        <v>10</v>
      </c>
      <c r="G44" s="34">
        <v>15</v>
      </c>
      <c r="H44" s="34">
        <v>9</v>
      </c>
      <c r="I44" s="34">
        <v>18</v>
      </c>
      <c r="J44" s="34">
        <v>44</v>
      </c>
      <c r="K44" s="34">
        <v>25</v>
      </c>
      <c r="L44" s="34">
        <f t="shared" si="0"/>
        <v>131</v>
      </c>
      <c r="M44" s="18">
        <f t="shared" si="1"/>
        <v>0.47985347985347987</v>
      </c>
      <c r="N44" s="20"/>
      <c r="O44" s="41" t="s">
        <v>56</v>
      </c>
      <c r="P44" s="41" t="s">
        <v>21</v>
      </c>
      <c r="Q44" s="41" t="s">
        <v>22</v>
      </c>
      <c r="R44" s="41" t="s">
        <v>23</v>
      </c>
      <c r="S44" s="41" t="s">
        <v>24</v>
      </c>
      <c r="T44" s="41" t="s">
        <v>25</v>
      </c>
      <c r="U44" s="40"/>
    </row>
    <row r="45" spans="1:21" s="19" customFormat="1" ht="15.75">
      <c r="A45" s="25">
        <v>42</v>
      </c>
      <c r="B45" s="31" t="s">
        <v>33</v>
      </c>
      <c r="C45" s="31" t="s">
        <v>130</v>
      </c>
      <c r="D45" s="34">
        <v>14</v>
      </c>
      <c r="E45" s="34">
        <v>4</v>
      </c>
      <c r="F45" s="34">
        <v>10</v>
      </c>
      <c r="G45" s="34">
        <v>12</v>
      </c>
      <c r="H45" s="34">
        <v>15</v>
      </c>
      <c r="I45" s="34">
        <v>39</v>
      </c>
      <c r="J45" s="34">
        <v>23</v>
      </c>
      <c r="K45" s="34">
        <v>21</v>
      </c>
      <c r="L45" s="34">
        <f t="shared" si="0"/>
        <v>124</v>
      </c>
      <c r="M45" s="18">
        <f t="shared" si="1"/>
        <v>0.4542124542124542</v>
      </c>
      <c r="N45" s="20"/>
      <c r="O45" s="41" t="s">
        <v>158</v>
      </c>
      <c r="P45" s="41" t="s">
        <v>159</v>
      </c>
      <c r="Q45" s="41" t="s">
        <v>154</v>
      </c>
      <c r="R45" s="41" t="s">
        <v>155</v>
      </c>
      <c r="S45" s="41" t="s">
        <v>156</v>
      </c>
      <c r="T45" s="41" t="s">
        <v>157</v>
      </c>
      <c r="U45" s="40"/>
    </row>
    <row r="46" spans="1:21" s="19" customFormat="1" ht="15.75">
      <c r="A46" s="25">
        <v>43</v>
      </c>
      <c r="B46" s="28" t="s">
        <v>95</v>
      </c>
      <c r="C46" s="28" t="s">
        <v>96</v>
      </c>
      <c r="D46" s="34">
        <v>39</v>
      </c>
      <c r="E46" s="34">
        <v>6</v>
      </c>
      <c r="F46" s="34">
        <v>9</v>
      </c>
      <c r="G46" s="34">
        <v>15</v>
      </c>
      <c r="H46" s="34">
        <v>12</v>
      </c>
      <c r="I46" s="34">
        <v>15</v>
      </c>
      <c r="J46" s="34">
        <v>23</v>
      </c>
      <c r="K46" s="34">
        <v>37</v>
      </c>
      <c r="L46" s="34">
        <f t="shared" si="0"/>
        <v>117</v>
      </c>
      <c r="M46" s="18">
        <f t="shared" si="1"/>
        <v>0.42857142857142855</v>
      </c>
      <c r="N46" s="20"/>
      <c r="O46" s="39" t="s">
        <v>64</v>
      </c>
      <c r="P46" s="39" t="s">
        <v>62</v>
      </c>
      <c r="Q46" s="39" t="s">
        <v>63</v>
      </c>
      <c r="R46" s="39" t="s">
        <v>61</v>
      </c>
      <c r="S46" s="39" t="s">
        <v>146</v>
      </c>
      <c r="T46" s="39" t="s">
        <v>147</v>
      </c>
      <c r="U46" s="40"/>
    </row>
    <row r="47" spans="1:21" s="19" customFormat="1" ht="15.75">
      <c r="A47" s="25">
        <v>44</v>
      </c>
      <c r="B47" s="34" t="s">
        <v>126</v>
      </c>
      <c r="C47" s="34" t="s">
        <v>145</v>
      </c>
      <c r="D47" s="34">
        <v>29</v>
      </c>
      <c r="E47" s="34">
        <v>10</v>
      </c>
      <c r="F47" s="34">
        <v>9</v>
      </c>
      <c r="G47" s="34">
        <v>8</v>
      </c>
      <c r="H47" s="34">
        <v>3</v>
      </c>
      <c r="I47" s="34">
        <v>16</v>
      </c>
      <c r="J47" s="34">
        <v>23</v>
      </c>
      <c r="K47" s="34">
        <v>25</v>
      </c>
      <c r="L47" s="34">
        <f t="shared" si="0"/>
        <v>94</v>
      </c>
      <c r="M47" s="18">
        <f t="shared" si="1"/>
        <v>0.3443223443223443</v>
      </c>
      <c r="N47" s="20"/>
      <c r="O47" s="45" t="s">
        <v>64</v>
      </c>
      <c r="P47" s="45" t="s">
        <v>26</v>
      </c>
      <c r="Q47" s="45" t="s">
        <v>27</v>
      </c>
      <c r="R47" s="45" t="s">
        <v>28</v>
      </c>
      <c r="S47" s="45" t="s">
        <v>29</v>
      </c>
      <c r="T47" s="45" t="s">
        <v>30</v>
      </c>
      <c r="U47" s="40"/>
    </row>
    <row r="48" spans="1:21" s="19" customFormat="1" ht="15.75">
      <c r="A48" s="25">
        <v>45</v>
      </c>
      <c r="B48" s="28" t="s">
        <v>97</v>
      </c>
      <c r="C48" s="28" t="s">
        <v>98</v>
      </c>
      <c r="D48" s="34">
        <v>37</v>
      </c>
      <c r="E48" s="34">
        <v>12</v>
      </c>
      <c r="F48" s="34">
        <v>0</v>
      </c>
      <c r="G48" s="34">
        <v>0</v>
      </c>
      <c r="H48" s="34">
        <v>8</v>
      </c>
      <c r="I48" s="34">
        <v>21</v>
      </c>
      <c r="J48" s="34">
        <v>21</v>
      </c>
      <c r="K48" s="34">
        <v>18</v>
      </c>
      <c r="L48" s="34">
        <f t="shared" si="0"/>
        <v>80</v>
      </c>
      <c r="M48" s="18">
        <f t="shared" si="1"/>
        <v>0.29304029304029305</v>
      </c>
      <c r="N48" s="20"/>
      <c r="O48" s="39" t="s">
        <v>64</v>
      </c>
      <c r="P48" s="39" t="s">
        <v>62</v>
      </c>
      <c r="Q48" s="39" t="s">
        <v>63</v>
      </c>
      <c r="R48" s="39" t="s">
        <v>61</v>
      </c>
      <c r="S48" s="39" t="s">
        <v>146</v>
      </c>
      <c r="T48" s="39" t="s">
        <v>147</v>
      </c>
      <c r="U48" s="40"/>
    </row>
    <row r="49" spans="1:21" s="19" customFormat="1" ht="15.75">
      <c r="A49" s="25">
        <v>46</v>
      </c>
      <c r="B49" s="33"/>
      <c r="C49" s="33"/>
      <c r="D49" s="34"/>
      <c r="E49" s="34">
        <v>1</v>
      </c>
      <c r="F49" s="34">
        <v>1</v>
      </c>
      <c r="G49" s="34">
        <v>1</v>
      </c>
      <c r="H49" s="34">
        <v>1</v>
      </c>
      <c r="I49" s="34">
        <v>1</v>
      </c>
      <c r="J49" s="34">
        <v>1</v>
      </c>
      <c r="K49" s="34">
        <v>1</v>
      </c>
      <c r="L49" s="34">
        <f t="shared" si="0"/>
        <v>7</v>
      </c>
      <c r="M49" s="18">
        <f t="shared" si="1"/>
        <v>0.02564102564102564</v>
      </c>
      <c r="N49" s="20"/>
      <c r="O49" s="44"/>
      <c r="P49" s="44"/>
      <c r="Q49" s="44"/>
      <c r="R49" s="44"/>
      <c r="S49" s="44"/>
      <c r="T49" s="44"/>
      <c r="U49" s="40"/>
    </row>
    <row r="50" spans="4:19" s="19" customFormat="1" ht="15">
      <c r="D50" s="21"/>
      <c r="E50" s="21"/>
      <c r="F50" s="21"/>
      <c r="G50" s="21"/>
      <c r="H50" s="21"/>
      <c r="I50" s="21"/>
      <c r="J50" s="21"/>
      <c r="K50" s="21"/>
      <c r="L50" s="23"/>
      <c r="M50" s="23"/>
      <c r="S50" s="22"/>
    </row>
    <row r="51" spans="4:19" s="19" customFormat="1" ht="15">
      <c r="D51" s="21"/>
      <c r="E51" s="21"/>
      <c r="F51" s="21"/>
      <c r="G51" s="21"/>
      <c r="H51" s="21"/>
      <c r="I51" s="21"/>
      <c r="J51" s="21"/>
      <c r="K51" s="21"/>
      <c r="L51" s="23"/>
      <c r="M51" s="23"/>
      <c r="S51" s="22"/>
    </row>
    <row r="52" spans="4:19" s="19" customFormat="1" ht="15">
      <c r="D52" s="21"/>
      <c r="E52" s="21"/>
      <c r="F52" s="21"/>
      <c r="G52" s="21"/>
      <c r="H52" s="21"/>
      <c r="I52" s="21"/>
      <c r="J52" s="21"/>
      <c r="K52" s="21"/>
      <c r="L52" s="23"/>
      <c r="M52" s="23"/>
      <c r="S52" s="22"/>
    </row>
    <row r="53" spans="4:19" s="19" customFormat="1" ht="15">
      <c r="D53" s="21"/>
      <c r="E53" s="21"/>
      <c r="F53" s="21"/>
      <c r="G53" s="21"/>
      <c r="H53" s="21"/>
      <c r="I53" s="21"/>
      <c r="J53" s="21"/>
      <c r="K53" s="21"/>
      <c r="L53" s="23"/>
      <c r="M53" s="23"/>
      <c r="S53" s="22"/>
    </row>
    <row r="54" spans="4:19" s="19" customFormat="1" ht="15">
      <c r="D54" s="21"/>
      <c r="E54" s="21"/>
      <c r="F54" s="21"/>
      <c r="G54" s="21"/>
      <c r="H54" s="21"/>
      <c r="I54" s="21"/>
      <c r="J54" s="21"/>
      <c r="K54" s="21"/>
      <c r="L54" s="23"/>
      <c r="M54" s="23"/>
      <c r="S54" s="22"/>
    </row>
    <row r="55" spans="4:19" s="19" customFormat="1" ht="15">
      <c r="D55" s="21"/>
      <c r="E55" s="21"/>
      <c r="F55" s="21"/>
      <c r="G55" s="21"/>
      <c r="H55" s="21"/>
      <c r="I55" s="21"/>
      <c r="J55" s="21"/>
      <c r="K55" s="21"/>
      <c r="L55" s="23"/>
      <c r="M55" s="23"/>
      <c r="S55" s="22"/>
    </row>
    <row r="56" spans="4:19" s="19" customFormat="1" ht="15">
      <c r="D56" s="21"/>
      <c r="E56" s="21"/>
      <c r="F56" s="21"/>
      <c r="G56" s="21"/>
      <c r="H56" s="21"/>
      <c r="I56" s="21"/>
      <c r="J56" s="21"/>
      <c r="K56" s="21"/>
      <c r="L56" s="23"/>
      <c r="M56" s="23"/>
      <c r="S56" s="22"/>
    </row>
    <row r="57" spans="4:19" s="19" customFormat="1" ht="15">
      <c r="D57" s="21"/>
      <c r="E57" s="21"/>
      <c r="F57" s="21"/>
      <c r="G57" s="21"/>
      <c r="H57" s="21"/>
      <c r="I57" s="21"/>
      <c r="J57" s="21"/>
      <c r="K57" s="21"/>
      <c r="L57" s="23"/>
      <c r="M57" s="23"/>
      <c r="S57" s="22"/>
    </row>
    <row r="58" spans="4:19" s="19" customFormat="1" ht="15">
      <c r="D58" s="21"/>
      <c r="E58" s="21"/>
      <c r="F58" s="21"/>
      <c r="G58" s="21"/>
      <c r="H58" s="21"/>
      <c r="I58" s="21"/>
      <c r="J58" s="21"/>
      <c r="K58" s="21"/>
      <c r="L58" s="23"/>
      <c r="M58" s="23"/>
      <c r="S58" s="22"/>
    </row>
    <row r="59" spans="4:19" s="19" customFormat="1" ht="15">
      <c r="D59" s="21"/>
      <c r="E59" s="21"/>
      <c r="F59" s="21"/>
      <c r="G59" s="21"/>
      <c r="H59" s="21"/>
      <c r="I59" s="21"/>
      <c r="J59" s="21"/>
      <c r="K59" s="21"/>
      <c r="L59" s="23"/>
      <c r="M59" s="23"/>
      <c r="S59" s="22"/>
    </row>
    <row r="60" spans="4:19" s="19" customFormat="1" ht="15">
      <c r="D60" s="21"/>
      <c r="E60" s="21"/>
      <c r="F60" s="21"/>
      <c r="G60" s="21"/>
      <c r="H60" s="21"/>
      <c r="I60" s="21"/>
      <c r="J60" s="21"/>
      <c r="K60" s="21"/>
      <c r="L60" s="23"/>
      <c r="M60" s="23"/>
      <c r="S60" s="22"/>
    </row>
    <row r="61" spans="4:19" s="19" customFormat="1" ht="15">
      <c r="D61" s="21"/>
      <c r="E61" s="21"/>
      <c r="F61" s="21"/>
      <c r="G61" s="21"/>
      <c r="H61" s="21"/>
      <c r="I61" s="21"/>
      <c r="J61" s="21"/>
      <c r="K61" s="21"/>
      <c r="L61" s="23"/>
      <c r="M61" s="23"/>
      <c r="S61" s="22"/>
    </row>
    <row r="62" spans="4:19" s="19" customFormat="1" ht="15">
      <c r="D62" s="21"/>
      <c r="E62" s="21"/>
      <c r="F62" s="21"/>
      <c r="G62" s="21"/>
      <c r="H62" s="21"/>
      <c r="I62" s="21"/>
      <c r="J62" s="21"/>
      <c r="K62" s="21"/>
      <c r="L62" s="23"/>
      <c r="M62" s="23"/>
      <c r="S62" s="22"/>
    </row>
    <row r="63" spans="4:19" s="19" customFormat="1" ht="15">
      <c r="D63" s="21"/>
      <c r="E63" s="21"/>
      <c r="F63" s="21"/>
      <c r="G63" s="21"/>
      <c r="H63" s="21"/>
      <c r="I63" s="21"/>
      <c r="J63" s="21"/>
      <c r="K63" s="21"/>
      <c r="L63" s="23"/>
      <c r="M63" s="23"/>
      <c r="S63" s="22"/>
    </row>
    <row r="64" spans="4:19" s="19" customFormat="1" ht="15">
      <c r="D64" s="21"/>
      <c r="E64" s="21"/>
      <c r="F64" s="21"/>
      <c r="G64" s="21"/>
      <c r="H64" s="21"/>
      <c r="I64" s="21"/>
      <c r="J64" s="21"/>
      <c r="K64" s="21"/>
      <c r="L64" s="23"/>
      <c r="M64" s="23"/>
      <c r="S64" s="22"/>
    </row>
    <row r="65" spans="4:19" s="19" customFormat="1" ht="15">
      <c r="D65" s="21"/>
      <c r="E65" s="21"/>
      <c r="F65" s="21"/>
      <c r="G65" s="21"/>
      <c r="H65" s="21"/>
      <c r="I65" s="21"/>
      <c r="J65" s="21"/>
      <c r="K65" s="21"/>
      <c r="L65" s="23"/>
      <c r="M65" s="23"/>
      <c r="S65" s="22"/>
    </row>
    <row r="66" spans="4:19" s="19" customFormat="1" ht="15">
      <c r="D66" s="21"/>
      <c r="E66" s="21"/>
      <c r="F66" s="21"/>
      <c r="G66" s="21"/>
      <c r="H66" s="21"/>
      <c r="I66" s="21"/>
      <c r="J66" s="21"/>
      <c r="K66" s="21"/>
      <c r="L66" s="23"/>
      <c r="M66" s="23"/>
      <c r="S66" s="22"/>
    </row>
    <row r="67" spans="4:19" s="19" customFormat="1" ht="15">
      <c r="D67" s="21"/>
      <c r="E67" s="21"/>
      <c r="F67" s="21"/>
      <c r="G67" s="21"/>
      <c r="H67" s="21"/>
      <c r="I67" s="21"/>
      <c r="J67" s="21"/>
      <c r="K67" s="21"/>
      <c r="L67" s="23"/>
      <c r="M67" s="23"/>
      <c r="S67" s="22"/>
    </row>
    <row r="68" spans="4:19" s="19" customFormat="1" ht="15">
      <c r="D68" s="21"/>
      <c r="E68" s="21"/>
      <c r="F68" s="21"/>
      <c r="G68" s="21"/>
      <c r="H68" s="21"/>
      <c r="I68" s="21"/>
      <c r="J68" s="21"/>
      <c r="K68" s="21"/>
      <c r="L68" s="23"/>
      <c r="M68" s="23"/>
      <c r="S68" s="22"/>
    </row>
    <row r="69" spans="4:19" s="19" customFormat="1" ht="15">
      <c r="D69" s="21"/>
      <c r="E69" s="21"/>
      <c r="F69" s="21"/>
      <c r="G69" s="21"/>
      <c r="H69" s="21"/>
      <c r="I69" s="21"/>
      <c r="J69" s="21"/>
      <c r="K69" s="21"/>
      <c r="L69" s="23"/>
      <c r="M69" s="23"/>
      <c r="S69" s="22"/>
    </row>
    <row r="70" spans="4:19" s="19" customFormat="1" ht="15">
      <c r="D70" s="21"/>
      <c r="E70" s="21"/>
      <c r="F70" s="21"/>
      <c r="G70" s="21"/>
      <c r="H70" s="21"/>
      <c r="I70" s="21"/>
      <c r="J70" s="21"/>
      <c r="K70" s="21"/>
      <c r="L70" s="23"/>
      <c r="M70" s="23"/>
      <c r="S70" s="22"/>
    </row>
    <row r="71" spans="4:19" s="19" customFormat="1" ht="15">
      <c r="D71" s="21"/>
      <c r="E71" s="21"/>
      <c r="F71" s="21"/>
      <c r="G71" s="21"/>
      <c r="H71" s="21"/>
      <c r="I71" s="21"/>
      <c r="J71" s="21"/>
      <c r="K71" s="21"/>
      <c r="L71" s="23"/>
      <c r="M71" s="23"/>
      <c r="S71" s="22"/>
    </row>
  </sheetData>
  <sheetProtection selectLockedCells="1" selectUnlockedCells="1"/>
  <mergeCells count="3">
    <mergeCell ref="A1:O1"/>
    <mergeCell ref="A2:C2"/>
    <mergeCell ref="D2:O2"/>
  </mergeCells>
  <conditionalFormatting sqref="M4:M49">
    <cfRule type="cellIs" priority="1" dxfId="0" operator="equal" stopIfTrue="1">
      <formula>0</formula>
    </cfRule>
  </conditionalFormatting>
  <dataValidations count="9">
    <dataValidation type="list" allowBlank="1" showErrorMessage="1" sqref="O46">
      <formula1>$AW$1:$AW$37</formula1>
      <formula2>0</formula2>
    </dataValidation>
    <dataValidation type="list" allowBlank="1" showErrorMessage="1" sqref="R46">
      <formula1>$AX$4:$AX$1306</formula1>
      <formula2>0</formula2>
    </dataValidation>
    <dataValidation type="list" allowBlank="1" showErrorMessage="1" sqref="R48">
      <formula1>$AX$4:$AX$1281</formula1>
      <formula2>0</formula2>
    </dataValidation>
    <dataValidation type="list" allowBlank="1" showErrorMessage="1" sqref="R47">
      <formula1>$AX$4:$AX$1282</formula1>
      <formula2>0</formula2>
    </dataValidation>
    <dataValidation type="list" allowBlank="1" showErrorMessage="1" sqref="O43 O47:O48">
      <formula1>$AW$1:$AW$13</formula1>
      <formula2>0</formula2>
    </dataValidation>
    <dataValidation type="list" allowBlank="1" showErrorMessage="1" sqref="R43:R44">
      <formula1>$AX$4:$AX$1252</formula1>
      <formula2>0</formula2>
    </dataValidation>
    <dataValidation type="list" allowBlank="1" showErrorMessage="1" sqref="R32">
      <formula1>$AX$8:$AX$1256</formula1>
      <formula2>0</formula2>
    </dataValidation>
    <dataValidation type="list" allowBlank="1" showErrorMessage="1" sqref="R6 R9 R13 R16 R28 R35">
      <formula1>$AX$8:$AX$1286</formula1>
      <formula2>0</formula2>
    </dataValidation>
    <dataValidation type="list" allowBlank="1" showErrorMessage="1" sqref="O6 O9 O13 O16 O28 O32 O35">
      <formula1>$AW$5:$AW$17</formula1>
      <formula2>0</formula2>
    </dataValidation>
  </dataValidations>
  <printOptions/>
  <pageMargins left="0.35" right="0.4097222222222222" top="0.55" bottom="0.5597222222222222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99"/>
    </sheetView>
  </sheetViews>
  <sheetFormatPr defaultColWidth="11.140625" defaultRowHeight="15"/>
  <cols>
    <col min="1" max="1" width="11.140625" style="24" customWidth="1"/>
    <col min="2" max="2" width="17.140625" style="24" customWidth="1"/>
    <col min="3" max="3" width="17.8515625" style="24" customWidth="1"/>
    <col min="4" max="4" width="11.140625" style="24" customWidth="1"/>
    <col min="5" max="5" width="24.421875" style="24" customWidth="1"/>
    <col min="6" max="16384" width="11.140625" style="2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03"/>
    </sheetView>
  </sheetViews>
  <sheetFormatPr defaultColWidth="11.140625" defaultRowHeight="15"/>
  <cols>
    <col min="1" max="1" width="5.421875" style="24" customWidth="1"/>
    <col min="2" max="2" width="33.421875" style="24" customWidth="1"/>
    <col min="3" max="3" width="6.28125" style="24" customWidth="1"/>
    <col min="4" max="4" width="6.7109375" style="24" customWidth="1"/>
    <col min="5" max="5" width="6.00390625" style="24" customWidth="1"/>
    <col min="6" max="6" width="6.28125" style="24" customWidth="1"/>
    <col min="7" max="7" width="6.421875" style="24" customWidth="1"/>
    <col min="8" max="8" width="5.421875" style="24" customWidth="1"/>
    <col min="9" max="9" width="4.7109375" style="24" customWidth="1"/>
    <col min="10" max="10" width="15.8515625" style="24" customWidth="1"/>
    <col min="11" max="11" width="10.00390625" style="24" customWidth="1"/>
    <col min="12" max="12" width="9.140625" style="24" customWidth="1"/>
    <col min="13" max="16384" width="11.140625" style="2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92"/>
    </sheetView>
  </sheetViews>
  <sheetFormatPr defaultColWidth="11.140625" defaultRowHeight="15"/>
  <cols>
    <col min="1" max="1" width="5.421875" style="24" customWidth="1"/>
    <col min="2" max="2" width="26.7109375" style="24" customWidth="1"/>
    <col min="3" max="3" width="26.140625" style="24" customWidth="1"/>
    <col min="4" max="4" width="11.140625" style="24" customWidth="1"/>
    <col min="5" max="5" width="28.8515625" style="24" customWidth="1"/>
    <col min="6" max="16384" width="11.140625" style="24" customWidth="1"/>
  </cols>
  <sheetData/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kresimir</dc:creator>
  <cp:keywords/>
  <dc:description/>
  <cp:lastModifiedBy>Korisnik</cp:lastModifiedBy>
  <dcterms:created xsi:type="dcterms:W3CDTF">2014-03-12T22:54:47Z</dcterms:created>
  <dcterms:modified xsi:type="dcterms:W3CDTF">2014-04-24T21:54:05Z</dcterms:modified>
  <cp:category/>
  <cp:version/>
  <cp:contentType/>
  <cp:contentStatus/>
</cp:coreProperties>
</file>